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Z51" i="1"/>
  <c r="AZ50"/>
  <c r="AZ49"/>
  <c r="AZ48"/>
  <c r="AZ47"/>
  <c r="AZ46"/>
  <c r="AZ45"/>
  <c r="AZ44"/>
  <c r="AZ43"/>
  <c r="AZ42"/>
  <c r="AZ41"/>
  <c r="AZ40"/>
  <c r="AZ39"/>
  <c r="AZ38"/>
  <c r="AZ37"/>
  <c r="AZ36"/>
  <c r="AZ35"/>
  <c r="AZ34"/>
  <c r="AZ33"/>
  <c r="AZ32"/>
  <c r="AZ31"/>
  <c r="AZ30"/>
  <c r="AZ29"/>
  <c r="AZ28"/>
  <c r="AZ26"/>
  <c r="AZ25"/>
  <c r="AZ24"/>
  <c r="AZ23"/>
  <c r="AZ22"/>
  <c r="AZ21"/>
  <c r="AZ20"/>
  <c r="AZ19"/>
  <c r="AZ18"/>
  <c r="AZ17"/>
  <c r="AZ16"/>
  <c r="AZ15"/>
  <c r="AZ14"/>
  <c r="AZ13"/>
  <c r="AZ12"/>
  <c r="AZ11"/>
  <c r="AZ10"/>
  <c r="AZ9"/>
  <c r="AZ8"/>
  <c r="AZ7"/>
  <c r="AZ6"/>
  <c r="AZ5"/>
  <c r="AZ4"/>
  <c r="AZ3"/>
  <c r="AY50"/>
  <c r="AY49"/>
  <c r="AY48"/>
  <c r="AY47"/>
  <c r="AY46"/>
  <c r="AY45"/>
  <c r="AY44"/>
  <c r="AY43"/>
  <c r="AY42"/>
  <c r="AY41"/>
  <c r="AY40"/>
  <c r="AY39"/>
  <c r="AY38"/>
  <c r="AY37"/>
  <c r="AY36"/>
  <c r="AY35"/>
  <c r="AY34"/>
  <c r="AY33"/>
  <c r="AY32"/>
  <c r="AY31"/>
  <c r="AY30"/>
  <c r="AY29"/>
  <c r="AY28"/>
  <c r="AY27"/>
  <c r="AY26"/>
  <c r="AY25"/>
  <c r="AY24"/>
  <c r="AY23"/>
  <c r="AY22"/>
  <c r="AY21"/>
  <c r="AY20"/>
  <c r="AY19"/>
  <c r="AY18"/>
  <c r="AY17"/>
  <c r="AY16"/>
  <c r="AY15"/>
  <c r="AY14"/>
  <c r="AY13"/>
  <c r="AY12"/>
  <c r="AY11"/>
  <c r="AY10"/>
  <c r="AY9"/>
  <c r="AY8"/>
  <c r="AY7"/>
  <c r="AY6"/>
  <c r="AY5"/>
  <c r="AY4"/>
  <c r="AY3"/>
  <c r="AX49"/>
  <c r="AX48"/>
  <c r="AX47"/>
  <c r="AX46"/>
  <c r="AX45"/>
  <c r="AX44"/>
  <c r="AX43"/>
  <c r="AX42"/>
  <c r="AX41"/>
  <c r="AX40"/>
  <c r="AX39"/>
  <c r="AX38"/>
  <c r="AX37"/>
  <c r="AX36"/>
  <c r="AX35"/>
  <c r="AX34"/>
  <c r="AX33"/>
  <c r="AX32"/>
  <c r="AX31"/>
  <c r="AX30"/>
  <c r="AX29"/>
  <c r="AX28"/>
  <c r="AX27"/>
  <c r="AX25"/>
  <c r="AX24"/>
  <c r="AX23"/>
  <c r="AX22"/>
  <c r="AX21"/>
  <c r="AX20"/>
  <c r="AX19"/>
  <c r="AX18"/>
  <c r="AX17"/>
  <c r="AX16"/>
  <c r="AX15"/>
  <c r="AX14"/>
  <c r="AX13"/>
  <c r="AX12"/>
  <c r="AX11"/>
  <c r="AX10"/>
  <c r="AX9"/>
  <c r="AX8"/>
  <c r="AX7"/>
  <c r="AX6"/>
  <c r="AX5"/>
  <c r="AX4"/>
  <c r="AX3"/>
  <c r="AW48"/>
  <c r="AW47"/>
  <c r="AW46"/>
  <c r="AW45"/>
  <c r="AW44"/>
  <c r="AW43"/>
  <c r="AW42"/>
  <c r="AW41"/>
  <c r="AW40"/>
  <c r="AW39"/>
  <c r="AW38"/>
  <c r="AW37"/>
  <c r="AW36"/>
  <c r="AW35"/>
  <c r="AW34"/>
  <c r="AW33"/>
  <c r="AW32"/>
  <c r="AW31"/>
  <c r="AW30"/>
  <c r="AW29"/>
  <c r="AW28"/>
  <c r="AW27"/>
  <c r="AW26"/>
  <c r="AW25"/>
  <c r="AW24"/>
  <c r="AW23"/>
  <c r="AW22"/>
  <c r="AW21"/>
  <c r="AW20"/>
  <c r="AW19"/>
  <c r="AW18"/>
  <c r="AW17"/>
  <c r="AW16"/>
  <c r="AW15"/>
  <c r="AW14"/>
  <c r="AW13"/>
  <c r="AW12"/>
  <c r="AW11"/>
  <c r="AW10"/>
  <c r="AW9"/>
  <c r="AW8"/>
  <c r="AW7"/>
  <c r="AW6"/>
  <c r="AW5"/>
  <c r="AW4"/>
  <c r="AW3"/>
  <c r="AV47"/>
  <c r="AV46"/>
  <c r="AV45"/>
  <c r="AV44"/>
  <c r="AV43"/>
  <c r="AV42"/>
  <c r="AV41"/>
  <c r="AV40"/>
  <c r="AV39"/>
  <c r="AV38"/>
  <c r="AV37"/>
  <c r="AV36"/>
  <c r="AV35"/>
  <c r="AV34"/>
  <c r="AV33"/>
  <c r="AV32"/>
  <c r="AV31"/>
  <c r="AV30"/>
  <c r="AV29"/>
  <c r="AV28"/>
  <c r="AV27"/>
  <c r="AV26"/>
  <c r="AV25"/>
  <c r="AV24"/>
  <c r="AV23"/>
  <c r="AV22"/>
  <c r="AV21"/>
  <c r="AV20"/>
  <c r="AV19"/>
  <c r="AV18"/>
  <c r="AV17"/>
  <c r="AV16"/>
  <c r="AV15"/>
  <c r="AV14"/>
  <c r="AV13"/>
  <c r="AV12"/>
  <c r="AV11"/>
  <c r="AV10"/>
  <c r="AV9"/>
  <c r="AV8"/>
  <c r="AV7"/>
  <c r="AV6"/>
  <c r="AV5"/>
  <c r="AV4"/>
  <c r="AV3"/>
  <c r="AU46"/>
  <c r="AU45"/>
  <c r="AU44"/>
  <c r="AU43"/>
  <c r="AU42"/>
  <c r="AU41"/>
  <c r="AU40"/>
  <c r="AU39"/>
  <c r="AU38"/>
  <c r="AU37"/>
  <c r="AU36"/>
  <c r="AU35"/>
  <c r="AU34"/>
  <c r="AU33"/>
  <c r="AU32"/>
  <c r="AU31"/>
  <c r="AU30"/>
  <c r="AU29"/>
  <c r="AU28"/>
  <c r="AU27"/>
  <c r="AU26"/>
  <c r="AU25"/>
  <c r="AU24"/>
  <c r="AU23"/>
  <c r="AU22"/>
  <c r="AU21"/>
  <c r="AU20"/>
  <c r="AU19"/>
  <c r="AU18"/>
  <c r="AU17"/>
  <c r="AU16"/>
  <c r="AU14"/>
  <c r="AU15"/>
  <c r="AU13"/>
  <c r="AU12"/>
  <c r="AU11"/>
  <c r="AU10"/>
  <c r="AU9"/>
  <c r="AU8"/>
  <c r="AU7"/>
  <c r="AU6"/>
  <c r="AU5"/>
  <c r="AU4"/>
  <c r="AU3"/>
  <c r="AT45"/>
  <c r="AT44"/>
  <c r="AT43"/>
  <c r="AT42"/>
  <c r="AT41"/>
  <c r="AT40"/>
  <c r="AT39"/>
  <c r="AT38"/>
  <c r="AT37"/>
  <c r="AT36"/>
  <c r="AT35"/>
  <c r="AT34"/>
  <c r="AT33"/>
  <c r="AT32"/>
  <c r="AT31"/>
  <c r="AT30"/>
  <c r="AT29"/>
  <c r="AT28"/>
  <c r="AT27"/>
  <c r="AT26"/>
  <c r="AT25"/>
  <c r="AT24"/>
  <c r="AT23"/>
  <c r="AT22"/>
  <c r="AT21"/>
  <c r="AT20"/>
  <c r="AT19"/>
  <c r="AT18"/>
  <c r="AT17"/>
  <c r="AT16"/>
  <c r="AT15"/>
  <c r="AT14"/>
  <c r="AT13"/>
  <c r="AT12"/>
  <c r="AT11"/>
  <c r="AT10"/>
  <c r="AT9"/>
  <c r="AT8"/>
  <c r="AT7"/>
  <c r="AT6"/>
  <c r="AT5"/>
  <c r="AT4"/>
  <c r="AT3"/>
  <c r="AS44"/>
  <c r="AS43"/>
  <c r="AS42"/>
  <c r="AS41"/>
  <c r="AS40"/>
  <c r="AS39"/>
  <c r="AS38"/>
  <c r="AS37"/>
  <c r="AS36"/>
  <c r="AS35"/>
  <c r="AS34"/>
  <c r="AS33"/>
  <c r="AS32"/>
  <c r="AS31"/>
  <c r="AS30"/>
  <c r="AS29"/>
  <c r="AS28"/>
  <c r="AS27"/>
  <c r="AS26"/>
  <c r="AS25"/>
  <c r="AS24"/>
  <c r="AS23"/>
  <c r="AS22"/>
  <c r="AS21"/>
  <c r="AS20"/>
  <c r="AS19"/>
  <c r="AS18"/>
  <c r="AS17"/>
  <c r="AS16"/>
  <c r="AS15"/>
  <c r="AS14"/>
  <c r="AS13"/>
  <c r="AS12"/>
  <c r="AS11"/>
  <c r="AS10"/>
  <c r="AS9"/>
  <c r="AS8"/>
  <c r="AS7"/>
  <c r="AS6"/>
  <c r="AS5"/>
  <c r="AS4"/>
  <c r="AS3"/>
  <c r="AR43"/>
  <c r="AR42"/>
  <c r="AR41"/>
  <c r="AR40"/>
  <c r="AR39"/>
  <c r="AR38"/>
  <c r="AR37"/>
  <c r="AR36"/>
  <c r="AR35"/>
  <c r="AR34"/>
  <c r="AR33"/>
  <c r="AR32"/>
  <c r="AR31"/>
  <c r="AR30"/>
  <c r="AR29"/>
  <c r="AR28"/>
  <c r="AR27"/>
  <c r="AR26"/>
  <c r="AR25"/>
  <c r="AR24"/>
  <c r="AJ5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AR6"/>
  <c r="AR5"/>
  <c r="AR4"/>
  <c r="AR3"/>
  <c r="AQ42"/>
  <c r="AQ41"/>
  <c r="AQ40"/>
  <c r="AQ39"/>
  <c r="AQ38"/>
  <c r="AQ37"/>
  <c r="AQ36"/>
  <c r="AQ35"/>
  <c r="AQ34"/>
  <c r="AQ33"/>
  <c r="AQ32"/>
  <c r="AQ31"/>
  <c r="AQ30"/>
  <c r="AQ29"/>
  <c r="AQ28"/>
  <c r="AQ27"/>
  <c r="AQ26"/>
  <c r="AQ25"/>
  <c r="AQ24"/>
  <c r="AQ23"/>
  <c r="AQ22"/>
  <c r="AQ21"/>
  <c r="AQ20"/>
  <c r="AQ19"/>
  <c r="AQ18"/>
  <c r="AQ17"/>
  <c r="AQ16"/>
  <c r="AQ15"/>
  <c r="AQ14"/>
  <c r="AQ13"/>
  <c r="AQ12"/>
  <c r="AQ11"/>
  <c r="AQ10"/>
  <c r="AQ9"/>
  <c r="AQ8"/>
  <c r="AQ7"/>
  <c r="AQ6"/>
  <c r="AQ5"/>
  <c r="AQ4"/>
  <c r="AQ3"/>
  <c r="AP41"/>
  <c r="AP40"/>
  <c r="AP39"/>
  <c r="AP38"/>
  <c r="AP37"/>
  <c r="AP36"/>
  <c r="AP35"/>
  <c r="AP34"/>
  <c r="AP33"/>
  <c r="AP32"/>
  <c r="AP31"/>
  <c r="AP30"/>
  <c r="AP29"/>
  <c r="AP28"/>
  <c r="AP27"/>
  <c r="AP26"/>
  <c r="AP25"/>
  <c r="AP24"/>
  <c r="AP23"/>
  <c r="AP22"/>
  <c r="AP21"/>
  <c r="AP20"/>
  <c r="AP19"/>
  <c r="AP18"/>
  <c r="AP17"/>
  <c r="AP16"/>
  <c r="AP15"/>
  <c r="AP14"/>
  <c r="AP13"/>
  <c r="AP12"/>
  <c r="AP11"/>
  <c r="AP10"/>
  <c r="AP9"/>
  <c r="AP8"/>
  <c r="AP7"/>
  <c r="AP6"/>
  <c r="AP5"/>
  <c r="AP4"/>
  <c r="AP3"/>
  <c r="AO40"/>
  <c r="AO39"/>
  <c r="AO38"/>
  <c r="AO37"/>
  <c r="AO36"/>
  <c r="AO35"/>
  <c r="AO34"/>
  <c r="AO33"/>
  <c r="AO32"/>
  <c r="AO31"/>
  <c r="AO30"/>
  <c r="AO29"/>
  <c r="AO28"/>
  <c r="AO27"/>
  <c r="AO26"/>
  <c r="AO25"/>
  <c r="AO24"/>
  <c r="AO23"/>
  <c r="AO22"/>
  <c r="AO21"/>
  <c r="AO20"/>
  <c r="AO19"/>
  <c r="AO18"/>
  <c r="AO17"/>
  <c r="AO16"/>
  <c r="AO15"/>
  <c r="AO14"/>
  <c r="AO13"/>
  <c r="AO12"/>
  <c r="AO11"/>
  <c r="AO10"/>
  <c r="AO9"/>
  <c r="AO8"/>
  <c r="AO7"/>
  <c r="AO6"/>
  <c r="AO5"/>
  <c r="AO4"/>
  <c r="AO3"/>
  <c r="AN39"/>
  <c r="AN38"/>
  <c r="AN37"/>
  <c r="AN36"/>
  <c r="AN35"/>
  <c r="AN34"/>
  <c r="AN33"/>
  <c r="AN32"/>
  <c r="AN31"/>
  <c r="AN30"/>
  <c r="AN29"/>
  <c r="AN28"/>
  <c r="AN27"/>
  <c r="AN26"/>
  <c r="AN25"/>
  <c r="AN24"/>
  <c r="AN23"/>
  <c r="AN22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M38"/>
  <c r="AM37"/>
  <c r="AM36"/>
  <c r="AM35"/>
  <c r="AM34"/>
  <c r="AM33"/>
  <c r="AM32"/>
  <c r="AM31"/>
  <c r="AM30"/>
  <c r="AM29"/>
  <c r="AM28"/>
  <c r="AM27"/>
  <c r="AM26"/>
  <c r="AM25"/>
  <c r="AM24"/>
  <c r="AM23"/>
  <c r="AM22"/>
  <c r="AM21"/>
  <c r="AM20"/>
  <c r="AM19"/>
  <c r="AM18"/>
  <c r="AM17"/>
  <c r="AM16"/>
  <c r="AM15"/>
  <c r="AM14"/>
  <c r="AM13"/>
  <c r="AM12"/>
  <c r="AM11"/>
  <c r="AM10"/>
  <c r="AM9"/>
  <c r="AM8"/>
  <c r="AM7"/>
  <c r="AM6"/>
  <c r="AM5"/>
  <c r="AM4"/>
  <c r="AM3"/>
  <c r="AL37" l="1"/>
  <c r="AL36"/>
  <c r="AL35"/>
  <c r="AL34"/>
  <c r="AL33"/>
  <c r="AL32"/>
  <c r="AL31"/>
  <c r="AL30"/>
  <c r="AL29"/>
  <c r="AL28"/>
  <c r="AL27"/>
  <c r="AL26"/>
  <c r="AL25"/>
  <c r="AL24"/>
  <c r="AL23"/>
  <c r="AL22"/>
  <c r="AL21"/>
  <c r="AL19"/>
  <c r="AL18"/>
  <c r="AL17"/>
  <c r="AL16"/>
  <c r="AL15"/>
  <c r="AL14"/>
  <c r="AL13"/>
  <c r="AL12"/>
  <c r="AL11"/>
  <c r="AL10"/>
  <c r="AL9"/>
  <c r="AL8"/>
  <c r="AL7"/>
  <c r="AL6"/>
  <c r="AL5"/>
  <c r="AL4"/>
  <c r="AL3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10"/>
  <c r="AK9"/>
  <c r="AK8"/>
  <c r="AK7"/>
  <c r="AK6"/>
  <c r="AK5"/>
  <c r="AK4"/>
  <c r="AK3"/>
  <c r="AJ35"/>
  <c r="AJ34"/>
  <c r="AJ33"/>
  <c r="AJ32"/>
  <c r="AJ31"/>
  <c r="AJ30"/>
  <c r="AJ29"/>
  <c r="AJ28"/>
  <c r="AJ27"/>
  <c r="AJ26"/>
  <c r="AJ25"/>
  <c r="AJ24"/>
  <c r="AJ23"/>
  <c r="AJ22"/>
  <c r="AJ21"/>
  <c r="AJ20"/>
  <c r="AJ18"/>
  <c r="AJ17"/>
  <c r="AJ16"/>
  <c r="AJ15"/>
  <c r="AJ14"/>
  <c r="AJ13"/>
  <c r="AJ12"/>
  <c r="AJ11"/>
  <c r="AJ10"/>
  <c r="AJ9"/>
  <c r="AJ8"/>
  <c r="AJ7"/>
  <c r="AJ6"/>
  <c r="AJ4"/>
  <c r="AJ3"/>
  <c r="AI34" l="1"/>
  <c r="AI33"/>
  <c r="AI32"/>
  <c r="AI31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I4"/>
  <c r="AI3"/>
  <c r="AH33"/>
  <c r="AH32"/>
  <c r="AH31"/>
  <c r="AH30"/>
  <c r="AH29"/>
  <c r="AH28"/>
  <c r="AH27"/>
  <c r="AH26"/>
  <c r="AH25"/>
  <c r="AH24"/>
  <c r="AH23"/>
  <c r="AH22"/>
  <c r="AH21"/>
  <c r="AH20"/>
  <c r="AH19"/>
  <c r="AH17"/>
  <c r="AH16"/>
  <c r="AH15"/>
  <c r="AH14"/>
  <c r="AH13"/>
  <c r="AH12"/>
  <c r="AH11"/>
  <c r="AH10"/>
  <c r="AH9"/>
  <c r="AH8"/>
  <c r="AH7"/>
  <c r="AH6"/>
  <c r="AH5"/>
  <c r="AH4"/>
  <c r="AH3"/>
  <c r="AG32"/>
  <c r="AG31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AG8" l="1"/>
  <c r="AG7"/>
  <c r="AG6"/>
  <c r="AG5"/>
  <c r="AG4"/>
  <c r="AG3"/>
  <c r="AF31"/>
  <c r="AF30"/>
  <c r="AF29"/>
  <c r="AF28"/>
  <c r="AF27"/>
  <c r="AF26"/>
  <c r="AF25"/>
  <c r="AF24"/>
  <c r="AF23"/>
  <c r="AF22"/>
  <c r="AF21"/>
  <c r="AF20"/>
  <c r="AF19"/>
  <c r="AF18"/>
  <c r="AF16"/>
  <c r="AF15"/>
  <c r="AF14"/>
  <c r="AF13"/>
  <c r="AF12"/>
  <c r="AF11"/>
  <c r="AF10"/>
  <c r="AF9"/>
  <c r="AF8"/>
  <c r="AF7"/>
  <c r="AF6"/>
  <c r="AF5"/>
  <c r="AF4"/>
  <c r="AF3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4"/>
  <c r="AE3"/>
  <c r="AD29"/>
  <c r="AD28"/>
  <c r="AD27"/>
  <c r="AD26"/>
  <c r="AD25"/>
  <c r="AD24"/>
  <c r="AD23"/>
  <c r="AD22"/>
  <c r="AD21"/>
  <c r="AD20"/>
  <c r="AD19"/>
  <c r="AD18"/>
  <c r="AD17"/>
  <c r="AD15"/>
  <c r="AD14"/>
  <c r="AD13"/>
  <c r="AD12"/>
  <c r="AD11"/>
  <c r="AD10"/>
  <c r="AD9"/>
  <c r="AD8"/>
  <c r="AD7"/>
  <c r="AD6"/>
  <c r="AD5"/>
  <c r="AD4"/>
  <c r="AD3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AC3"/>
  <c r="AB27"/>
  <c r="AB26"/>
  <c r="AB25"/>
  <c r="AB24"/>
  <c r="AB23"/>
  <c r="AB22"/>
  <c r="AB21"/>
  <c r="AB20"/>
  <c r="AB19"/>
  <c r="AB18"/>
  <c r="AB17"/>
  <c r="AB16"/>
  <c r="AB14"/>
  <c r="AB13"/>
  <c r="AB12"/>
  <c r="AB11"/>
  <c r="AB10"/>
  <c r="AB9"/>
  <c r="AB8"/>
  <c r="AB7"/>
  <c r="AB6"/>
  <c r="AB5"/>
  <c r="AB4"/>
  <c r="AB3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AA3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Z4"/>
  <c r="Z3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X23"/>
  <c r="X22"/>
  <c r="X21"/>
  <c r="X20"/>
  <c r="X19"/>
  <c r="X18"/>
  <c r="X17"/>
  <c r="X16"/>
  <c r="X15"/>
  <c r="X14"/>
  <c r="X12"/>
  <c r="X11"/>
  <c r="X10"/>
  <c r="X9"/>
  <c r="X8"/>
  <c r="X7"/>
  <c r="X6"/>
  <c r="X5"/>
  <c r="X4"/>
  <c r="X3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  <c r="W3"/>
  <c r="V20"/>
  <c r="V21"/>
  <c r="V19"/>
  <c r="V18"/>
  <c r="V17"/>
  <c r="V16"/>
  <c r="V15"/>
  <c r="V14"/>
  <c r="V13"/>
  <c r="V12"/>
  <c r="V11"/>
  <c r="V10"/>
  <c r="V9"/>
  <c r="V8"/>
  <c r="V7"/>
  <c r="V6"/>
  <c r="V5"/>
  <c r="V4"/>
  <c r="V3"/>
  <c r="U20" l="1"/>
  <c r="U19"/>
  <c r="U18"/>
  <c r="U17"/>
  <c r="U16"/>
  <c r="U15"/>
  <c r="U14"/>
  <c r="U13"/>
  <c r="U12"/>
  <c r="U11"/>
  <c r="U10"/>
  <c r="U9"/>
  <c r="U8"/>
  <c r="U7"/>
  <c r="U6"/>
  <c r="U5"/>
  <c r="U4"/>
  <c r="U3"/>
  <c r="T19"/>
  <c r="T18"/>
  <c r="T17"/>
  <c r="T16"/>
  <c r="T14"/>
  <c r="T15"/>
  <c r="T13"/>
  <c r="T12"/>
  <c r="T10"/>
  <c r="T9"/>
  <c r="T8"/>
  <c r="T7"/>
  <c r="T6"/>
  <c r="T5"/>
  <c r="T4"/>
  <c r="T3"/>
  <c r="S18"/>
  <c r="S17"/>
  <c r="S16"/>
  <c r="S15"/>
  <c r="S14"/>
  <c r="S13"/>
  <c r="S12"/>
  <c r="S11"/>
  <c r="S10"/>
  <c r="S9"/>
  <c r="S8"/>
  <c r="S7"/>
  <c r="S6"/>
  <c r="S5"/>
  <c r="S4"/>
  <c r="S3"/>
  <c r="R17"/>
  <c r="R16"/>
  <c r="R15"/>
  <c r="R14"/>
  <c r="R13"/>
  <c r="R12"/>
  <c r="R11"/>
  <c r="R9"/>
  <c r="R8"/>
  <c r="R7"/>
  <c r="R6"/>
  <c r="R5"/>
  <c r="R4"/>
  <c r="R3"/>
  <c r="Q16"/>
  <c r="Q15"/>
  <c r="Q14"/>
  <c r="Q13"/>
  <c r="Q12"/>
  <c r="Q11"/>
  <c r="Q10"/>
  <c r="Q9"/>
  <c r="Q8"/>
  <c r="Q7"/>
  <c r="Q6"/>
  <c r="Q5"/>
  <c r="Q4"/>
  <c r="Q3"/>
  <c r="P15"/>
  <c r="P14"/>
  <c r="P13"/>
  <c r="P12"/>
  <c r="P11"/>
  <c r="P10"/>
  <c r="P9"/>
  <c r="P8"/>
  <c r="P7"/>
  <c r="P6"/>
  <c r="P5"/>
  <c r="P4"/>
  <c r="P3"/>
  <c r="O14"/>
  <c r="O13"/>
  <c r="O12"/>
  <c r="O11"/>
  <c r="O10"/>
  <c r="O9"/>
  <c r="O8"/>
  <c r="O7"/>
  <c r="O6"/>
  <c r="O5"/>
  <c r="O4"/>
  <c r="O3"/>
  <c r="N13"/>
  <c r="N12"/>
  <c r="N11"/>
  <c r="N10"/>
  <c r="N9"/>
  <c r="N7"/>
  <c r="N6"/>
  <c r="N5"/>
  <c r="N4"/>
  <c r="N3"/>
  <c r="M12"/>
  <c r="M11"/>
  <c r="M10"/>
  <c r="M9"/>
  <c r="M8"/>
  <c r="M7"/>
  <c r="M6"/>
  <c r="M5"/>
  <c r="M4"/>
  <c r="M3"/>
  <c r="E4"/>
  <c r="E3"/>
  <c r="F5"/>
  <c r="F4"/>
  <c r="F3"/>
  <c r="G6"/>
  <c r="G5"/>
  <c r="G4"/>
  <c r="G3"/>
  <c r="H7"/>
  <c r="H6"/>
  <c r="H5"/>
  <c r="H4"/>
  <c r="H3"/>
  <c r="I8"/>
  <c r="I7"/>
  <c r="I6"/>
  <c r="I5"/>
  <c r="I4"/>
  <c r="I3"/>
  <c r="J9"/>
  <c r="J8"/>
  <c r="J7"/>
  <c r="J5"/>
  <c r="J4"/>
  <c r="J3"/>
  <c r="K10"/>
  <c r="K9"/>
  <c r="K8"/>
  <c r="K7"/>
  <c r="K6"/>
  <c r="K5"/>
  <c r="K4"/>
  <c r="K3"/>
  <c r="L11"/>
  <c r="L10"/>
  <c r="L9"/>
  <c r="L8"/>
  <c r="L6"/>
  <c r="L5"/>
  <c r="L7"/>
  <c r="L4"/>
  <c r="L3"/>
  <c r="AZ27"/>
  <c r="AX26"/>
  <c r="AN21"/>
  <c r="AL20"/>
  <c r="AJ19"/>
  <c r="AH18"/>
  <c r="AF17"/>
  <c r="D3"/>
  <c r="AD16"/>
  <c r="AB15"/>
  <c r="X13"/>
  <c r="T11"/>
  <c r="R10"/>
  <c r="N8"/>
  <c r="J6"/>
</calcChain>
</file>

<file path=xl/sharedStrings.xml><?xml version="1.0" encoding="utf-8"?>
<sst xmlns="http://schemas.openxmlformats.org/spreadsheetml/2006/main" count="2" uniqueCount="2">
  <si>
    <t>Number of Competitors in Class (Same Engine cc)</t>
  </si>
  <si>
    <t>Position in class (Same Engine cc)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</si>
</sst>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rgb="FFFF0000"/>
      <name val="Calibri"/>
      <family val="2"/>
      <scheme val="minor"/>
    </font>
    <font>
      <b/>
      <i/>
      <sz val="20"/>
      <color rgb="FF00206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" fontId="1" fillId="0" borderId="0" xfId="0" applyNumberFormat="1" applyFont="1" applyFill="1"/>
    <xf numFmtId="1" fontId="1" fillId="0" borderId="0" xfId="0" applyNumberFormat="1" applyFont="1" applyFill="1" applyAlignment="1">
      <alignment textRotation="90"/>
    </xf>
    <xf numFmtId="1" fontId="1" fillId="0" borderId="0" xfId="0" applyNumberFormat="1" applyFont="1" applyFill="1" applyBorder="1"/>
    <xf numFmtId="1" fontId="1" fillId="2" borderId="11" xfId="0" applyNumberFormat="1" applyFont="1" applyFill="1" applyBorder="1"/>
    <xf numFmtId="1" fontId="1" fillId="2" borderId="10" xfId="0" applyNumberFormat="1" applyFont="1" applyFill="1" applyBorder="1"/>
    <xf numFmtId="1" fontId="1" fillId="2" borderId="3" xfId="0" applyNumberFormat="1" applyFont="1" applyFill="1" applyBorder="1"/>
    <xf numFmtId="1" fontId="1" fillId="2" borderId="0" xfId="0" applyNumberFormat="1" applyFont="1" applyFill="1"/>
    <xf numFmtId="1" fontId="1" fillId="4" borderId="2" xfId="0" applyNumberFormat="1" applyFont="1" applyFill="1" applyBorder="1"/>
    <xf numFmtId="1" fontId="1" fillId="4" borderId="0" xfId="0" applyNumberFormat="1" applyFont="1" applyFill="1" applyBorder="1"/>
    <xf numFmtId="1" fontId="1" fillId="2" borderId="0" xfId="0" applyNumberFormat="1" applyFont="1" applyFill="1" applyBorder="1"/>
    <xf numFmtId="1" fontId="1" fillId="3" borderId="0" xfId="0" applyNumberFormat="1" applyFont="1" applyFill="1"/>
    <xf numFmtId="1" fontId="1" fillId="2" borderId="5" xfId="0" applyNumberFormat="1" applyFont="1" applyFill="1" applyBorder="1"/>
    <xf numFmtId="1" fontId="1" fillId="2" borderId="2" xfId="0" applyNumberFormat="1" applyFont="1" applyFill="1" applyBorder="1"/>
    <xf numFmtId="1" fontId="1" fillId="4" borderId="7" xfId="0" applyNumberFormat="1" applyFont="1" applyFill="1" applyBorder="1"/>
    <xf numFmtId="1" fontId="1" fillId="4" borderId="1" xfId="0" applyNumberFormat="1" applyFont="1" applyFill="1" applyBorder="1"/>
    <xf numFmtId="1" fontId="4" fillId="4" borderId="5" xfId="0" applyNumberFormat="1" applyFont="1" applyFill="1" applyBorder="1"/>
    <xf numFmtId="1" fontId="4" fillId="4" borderId="0" xfId="0" applyNumberFormat="1" applyFont="1" applyFill="1" applyBorder="1"/>
    <xf numFmtId="1" fontId="4" fillId="4" borderId="3" xfId="0" applyNumberFormat="1" applyFont="1" applyFill="1" applyBorder="1"/>
    <xf numFmtId="1" fontId="4" fillId="2" borderId="0" xfId="0" applyNumberFormat="1" applyFont="1" applyFill="1" applyBorder="1"/>
    <xf numFmtId="1" fontId="4" fillId="4" borderId="1" xfId="0" applyNumberFormat="1" applyFont="1" applyFill="1" applyBorder="1"/>
    <xf numFmtId="1" fontId="4" fillId="0" borderId="0" xfId="0" applyNumberFormat="1" applyFont="1" applyFill="1"/>
    <xf numFmtId="1" fontId="4" fillId="2" borderId="0" xfId="0" applyNumberFormat="1" applyFont="1" applyFill="1"/>
    <xf numFmtId="1" fontId="4" fillId="4" borderId="4" xfId="0" applyNumberFormat="1" applyFont="1" applyFill="1" applyBorder="1"/>
    <xf numFmtId="1" fontId="4" fillId="4" borderId="8" xfId="0" applyNumberFormat="1" applyFont="1" applyFill="1" applyBorder="1"/>
    <xf numFmtId="1" fontId="4" fillId="4" borderId="9" xfId="0" applyNumberFormat="1" applyFont="1" applyFill="1" applyBorder="1"/>
    <xf numFmtId="1" fontId="4" fillId="4" borderId="6" xfId="0" applyNumberFormat="1" applyFont="1" applyFill="1" applyBorder="1"/>
    <xf numFmtId="1" fontId="2" fillId="0" borderId="1" xfId="0" applyNumberFormat="1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76"/>
  <sheetViews>
    <sheetView tabSelected="1" zoomScale="80" zoomScaleNormal="80" zoomScalePageLayoutView="70" workbookViewId="0"/>
  </sheetViews>
  <sheetFormatPr defaultRowHeight="23.25" customHeight="1"/>
  <cols>
    <col min="1" max="1" width="8.42578125" style="1" bestFit="1" customWidth="1"/>
    <col min="2" max="2" width="5.5703125" style="7" bestFit="1" customWidth="1"/>
    <col min="3" max="3" width="3.5703125" style="11" bestFit="1" customWidth="1"/>
    <col min="4" max="4" width="5.5703125" style="7" bestFit="1" customWidth="1"/>
    <col min="5" max="5" width="5.5703125" style="11" bestFit="1" customWidth="1"/>
    <col min="6" max="6" width="5.5703125" style="7" bestFit="1" customWidth="1"/>
    <col min="7" max="7" width="5.5703125" style="1" bestFit="1" customWidth="1"/>
    <col min="8" max="8" width="5.5703125" style="7" bestFit="1" customWidth="1"/>
    <col min="9" max="9" width="5.5703125" style="1" bestFit="1" customWidth="1"/>
    <col min="10" max="10" width="5.5703125" style="7" bestFit="1" customWidth="1"/>
    <col min="11" max="11" width="5.5703125" style="1" bestFit="1" customWidth="1"/>
    <col min="12" max="12" width="5.5703125" style="22" bestFit="1" customWidth="1"/>
    <col min="13" max="13" width="5.5703125" style="1" bestFit="1" customWidth="1"/>
    <col min="14" max="14" width="5.5703125" style="22" bestFit="1" customWidth="1"/>
    <col min="15" max="15" width="5.5703125" style="1" bestFit="1" customWidth="1"/>
    <col min="16" max="16" width="5.5703125" style="22" bestFit="1" customWidth="1"/>
    <col min="17" max="17" width="5.5703125" style="1" bestFit="1" customWidth="1"/>
    <col min="18" max="18" width="5.5703125" style="22" bestFit="1" customWidth="1"/>
    <col min="19" max="19" width="5.5703125" style="1" bestFit="1" customWidth="1"/>
    <col min="20" max="20" width="5.5703125" style="22" bestFit="1" customWidth="1"/>
    <col min="21" max="21" width="5.5703125" style="1" bestFit="1" customWidth="1"/>
    <col min="22" max="22" width="5.5703125" style="22" bestFit="1" customWidth="1"/>
    <col min="23" max="23" width="5.5703125" style="1" bestFit="1" customWidth="1"/>
    <col min="24" max="24" width="5.5703125" style="22" bestFit="1" customWidth="1"/>
    <col min="25" max="25" width="5.5703125" style="1" bestFit="1" customWidth="1"/>
    <col min="26" max="26" width="5.5703125" style="22" bestFit="1" customWidth="1"/>
    <col min="27" max="27" width="5.5703125" style="1" bestFit="1" customWidth="1"/>
    <col min="28" max="28" width="5.5703125" style="22" bestFit="1" customWidth="1"/>
    <col min="29" max="29" width="5.5703125" style="1" bestFit="1" customWidth="1"/>
    <col min="30" max="30" width="5.5703125" style="22" bestFit="1" customWidth="1"/>
    <col min="31" max="31" width="5.5703125" style="1" bestFit="1" customWidth="1"/>
    <col min="32" max="32" width="5.5703125" style="22" bestFit="1" customWidth="1"/>
    <col min="33" max="33" width="5.5703125" style="1" bestFit="1" customWidth="1"/>
    <col min="34" max="34" width="5.5703125" style="22" bestFit="1" customWidth="1"/>
    <col min="35" max="35" width="5.5703125" style="1" bestFit="1" customWidth="1"/>
    <col min="36" max="36" width="5.5703125" style="22" bestFit="1" customWidth="1"/>
    <col min="37" max="37" width="5.5703125" style="1" bestFit="1" customWidth="1"/>
    <col min="38" max="38" width="5.5703125" style="22" bestFit="1" customWidth="1"/>
    <col min="39" max="39" width="5.5703125" style="1" bestFit="1" customWidth="1"/>
    <col min="40" max="40" width="5.5703125" style="22" bestFit="1" customWidth="1"/>
    <col min="41" max="41" width="5.5703125" style="1" bestFit="1" customWidth="1"/>
    <col min="42" max="42" width="5.5703125" style="22" bestFit="1" customWidth="1"/>
    <col min="43" max="43" width="5.5703125" style="1" bestFit="1" customWidth="1"/>
    <col min="44" max="44" width="5.5703125" style="22" bestFit="1" customWidth="1"/>
    <col min="45" max="45" width="5.5703125" style="1" bestFit="1" customWidth="1"/>
    <col min="46" max="46" width="5.5703125" style="22" bestFit="1" customWidth="1"/>
    <col min="47" max="47" width="5.5703125" style="1" bestFit="1" customWidth="1"/>
    <col min="48" max="48" width="5.5703125" style="22" bestFit="1" customWidth="1"/>
    <col min="49" max="49" width="5.5703125" style="1" bestFit="1" customWidth="1"/>
    <col min="50" max="50" width="5.5703125" style="22" bestFit="1" customWidth="1"/>
    <col min="51" max="51" width="5.5703125" style="1" bestFit="1" customWidth="1"/>
    <col min="52" max="52" width="5.5703125" style="22" bestFit="1" customWidth="1"/>
    <col min="53" max="16384" width="9.140625" style="1"/>
  </cols>
  <sheetData>
    <row r="1" spans="1:56" ht="27" thickBot="1">
      <c r="B1" s="2"/>
      <c r="C1" s="27" t="s">
        <v>0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</row>
    <row r="2" spans="1:56" s="7" customFormat="1" ht="23.25" customHeight="1" thickBot="1">
      <c r="A2" s="3"/>
      <c r="B2" s="4">
        <v>0</v>
      </c>
      <c r="C2" s="5">
        <v>1</v>
      </c>
      <c r="D2" s="18">
        <v>2</v>
      </c>
      <c r="E2" s="6">
        <v>3</v>
      </c>
      <c r="F2" s="18">
        <v>4</v>
      </c>
      <c r="G2" s="6">
        <v>5</v>
      </c>
      <c r="H2" s="18">
        <v>6</v>
      </c>
      <c r="I2" s="6">
        <v>7</v>
      </c>
      <c r="J2" s="18">
        <v>8</v>
      </c>
      <c r="K2" s="6">
        <v>9</v>
      </c>
      <c r="L2" s="18">
        <v>10</v>
      </c>
      <c r="M2" s="6">
        <v>11</v>
      </c>
      <c r="N2" s="18">
        <v>12</v>
      </c>
      <c r="O2" s="6">
        <v>13</v>
      </c>
      <c r="P2" s="18">
        <v>14</v>
      </c>
      <c r="Q2" s="6">
        <v>15</v>
      </c>
      <c r="R2" s="18">
        <v>16</v>
      </c>
      <c r="S2" s="6">
        <v>17</v>
      </c>
      <c r="T2" s="18">
        <v>18</v>
      </c>
      <c r="U2" s="6">
        <v>19</v>
      </c>
      <c r="V2" s="18">
        <v>20</v>
      </c>
      <c r="W2" s="6">
        <v>21</v>
      </c>
      <c r="X2" s="18">
        <v>22</v>
      </c>
      <c r="Y2" s="6">
        <v>23</v>
      </c>
      <c r="Z2" s="18">
        <v>24</v>
      </c>
      <c r="AA2" s="6">
        <v>25</v>
      </c>
      <c r="AB2" s="18">
        <v>26</v>
      </c>
      <c r="AC2" s="6">
        <v>27</v>
      </c>
      <c r="AD2" s="18">
        <v>28</v>
      </c>
      <c r="AE2" s="6">
        <v>29</v>
      </c>
      <c r="AF2" s="18">
        <v>30</v>
      </c>
      <c r="AG2" s="6">
        <v>31</v>
      </c>
      <c r="AH2" s="18">
        <v>32</v>
      </c>
      <c r="AI2" s="6">
        <v>33</v>
      </c>
      <c r="AJ2" s="18">
        <v>34</v>
      </c>
      <c r="AK2" s="6">
        <v>35</v>
      </c>
      <c r="AL2" s="18">
        <v>36</v>
      </c>
      <c r="AM2" s="6">
        <v>37</v>
      </c>
      <c r="AN2" s="18">
        <v>38</v>
      </c>
      <c r="AO2" s="6">
        <v>39</v>
      </c>
      <c r="AP2" s="18">
        <v>40</v>
      </c>
      <c r="AQ2" s="6">
        <v>41</v>
      </c>
      <c r="AR2" s="18">
        <v>42</v>
      </c>
      <c r="AS2" s="6">
        <v>43</v>
      </c>
      <c r="AT2" s="18">
        <v>44</v>
      </c>
      <c r="AU2" s="6">
        <v>45</v>
      </c>
      <c r="AV2" s="18">
        <v>46</v>
      </c>
      <c r="AW2" s="6">
        <v>47</v>
      </c>
      <c r="AX2" s="18">
        <v>48</v>
      </c>
      <c r="AY2" s="6">
        <v>49</v>
      </c>
      <c r="AZ2" s="23">
        <v>50</v>
      </c>
      <c r="BA2" s="1"/>
      <c r="BB2" s="1"/>
      <c r="BC2" s="1"/>
      <c r="BD2" s="1"/>
    </row>
    <row r="3" spans="1:56" s="11" customFormat="1" ht="23.25" customHeight="1">
      <c r="A3" s="28" t="s">
        <v>1</v>
      </c>
      <c r="B3" s="16">
        <v>1</v>
      </c>
      <c r="C3" s="8">
        <v>2</v>
      </c>
      <c r="D3" s="17">
        <f>SUM(B3/D2*100)+1</f>
        <v>51</v>
      </c>
      <c r="E3" s="10">
        <f>SUM(B4/E2*100)+1</f>
        <v>67.666666666666657</v>
      </c>
      <c r="F3" s="17">
        <f>SUM(B5/F2*100)+1</f>
        <v>76</v>
      </c>
      <c r="G3" s="10">
        <f>SUM(B6/G2*100)+1</f>
        <v>81</v>
      </c>
      <c r="H3" s="17">
        <f>SUM(B7/H2*100)+1</f>
        <v>84.333333333333343</v>
      </c>
      <c r="I3" s="10">
        <f>SUM(B8/I2*100)+1</f>
        <v>86.714285714285708</v>
      </c>
      <c r="J3" s="17">
        <f>SUM(B9/J2*100)+1</f>
        <v>88.5</v>
      </c>
      <c r="K3" s="10">
        <f>SUM(B10/K2*100)+1</f>
        <v>89.888888888888886</v>
      </c>
      <c r="L3" s="17">
        <f>SUM(B11/L2*100)+1</f>
        <v>91</v>
      </c>
      <c r="M3" s="10">
        <f>SUM(B12/M2*100)+1</f>
        <v>91.909090909090907</v>
      </c>
      <c r="N3" s="17">
        <f>SUM(B13/N2*100)+1</f>
        <v>92.666666666666657</v>
      </c>
      <c r="O3" s="10">
        <f>SUM(B14/O2*100)+1</f>
        <v>93.307692307692307</v>
      </c>
      <c r="P3" s="17">
        <f>SUM(B15/P2*100)+1</f>
        <v>93.857142857142861</v>
      </c>
      <c r="Q3" s="10">
        <f>SUM(B16/Q2*100)+1</f>
        <v>94.333333333333329</v>
      </c>
      <c r="R3" s="17">
        <f>SUM(B17/R2*100)+1</f>
        <v>94.75</v>
      </c>
      <c r="S3" s="10">
        <f>SUM(B18/S2*100)+1</f>
        <v>95.117647058823522</v>
      </c>
      <c r="T3" s="17">
        <f>SUM(B19/T2*100)+1</f>
        <v>95.444444444444443</v>
      </c>
      <c r="U3" s="10">
        <f>SUM(B20/U2*100)+1</f>
        <v>95.73684210526315</v>
      </c>
      <c r="V3" s="17">
        <f>SUM(B21/V2*100)+1</f>
        <v>96</v>
      </c>
      <c r="W3" s="10">
        <f>SUM(B22/W2*100)+1</f>
        <v>96.238095238095227</v>
      </c>
      <c r="X3" s="17">
        <f>SUM(B23/X2*100)+1</f>
        <v>96.454545454545453</v>
      </c>
      <c r="Y3" s="10">
        <f>SUM(B24/Y2*100)+1</f>
        <v>96.652173913043484</v>
      </c>
      <c r="Z3" s="17">
        <f>SUM(B25/Z2*100)+1</f>
        <v>96.833333333333343</v>
      </c>
      <c r="AA3" s="10">
        <f>SUM(B26/AA2*100)+1</f>
        <v>97</v>
      </c>
      <c r="AB3" s="17">
        <f>SUM(B27/AB2*100)+1</f>
        <v>97.15384615384616</v>
      </c>
      <c r="AC3" s="10">
        <f>SUM(B28/AC2*100)+1</f>
        <v>97.296296296296291</v>
      </c>
      <c r="AD3" s="17">
        <f>SUM(B29/AD2*100)+1</f>
        <v>97.428571428571431</v>
      </c>
      <c r="AE3" s="10">
        <f>SUM(B30/AE2*100)+1</f>
        <v>97.551724137931032</v>
      </c>
      <c r="AF3" s="17">
        <f>SUM(B31/30*100)+1</f>
        <v>97.666666666666671</v>
      </c>
      <c r="AG3" s="10">
        <f>SUM(B32/31*100)+1</f>
        <v>97.774193548387103</v>
      </c>
      <c r="AH3" s="17">
        <f>SUM(B33/32*100)+1</f>
        <v>97.875</v>
      </c>
      <c r="AI3" s="10">
        <f>SUM(B34/33*100)+1</f>
        <v>97.969696969696969</v>
      </c>
      <c r="AJ3" s="17">
        <f>SUM(B35/34*100)+1</f>
        <v>98.058823529411768</v>
      </c>
      <c r="AK3" s="10">
        <f>SUM(B36/35*100)+1</f>
        <v>98.142857142857139</v>
      </c>
      <c r="AL3" s="17">
        <f>SUM(B37/36*100)+1</f>
        <v>98.222222222222214</v>
      </c>
      <c r="AM3" s="10">
        <f>SUM(B38/37*100)+1</f>
        <v>98.297297297297305</v>
      </c>
      <c r="AN3" s="17">
        <f>SUM(B39/38*100)+1</f>
        <v>98.368421052631575</v>
      </c>
      <c r="AO3" s="10">
        <f>SUM(B40/39*100)+1</f>
        <v>98.435897435897431</v>
      </c>
      <c r="AP3" s="17">
        <f>SUM(B41/40*100)+1</f>
        <v>98.5</v>
      </c>
      <c r="AQ3" s="10">
        <f>SUM(B42/41*100)+1</f>
        <v>98.560975609756099</v>
      </c>
      <c r="AR3" s="17">
        <f>SUM(B43/42*100)+1</f>
        <v>98.61904761904762</v>
      </c>
      <c r="AS3" s="10">
        <f>SUM(B44/43*100)+1</f>
        <v>98.674418604651152</v>
      </c>
      <c r="AT3" s="17">
        <f>SUM(B45/44*100)+1</f>
        <v>98.727272727272734</v>
      </c>
      <c r="AU3" s="10">
        <f>SUM(B46/45*100)+1</f>
        <v>98.777777777777771</v>
      </c>
      <c r="AV3" s="17">
        <f>SUM(B47/46*100)+1</f>
        <v>98.826086956521735</v>
      </c>
      <c r="AW3" s="10">
        <f>SUM(B48/47*100)+1</f>
        <v>98.872340425531917</v>
      </c>
      <c r="AX3" s="17">
        <f>SUM(B49/48*100)+1</f>
        <v>98.916666666666657</v>
      </c>
      <c r="AY3" s="10">
        <f>SUM(B50/49*100)+1</f>
        <v>98.959183673469383</v>
      </c>
      <c r="AZ3" s="24">
        <f>SUM(B51/50*100)+1</f>
        <v>99</v>
      </c>
      <c r="BA3" s="1"/>
      <c r="BB3" s="1"/>
      <c r="BC3" s="1"/>
      <c r="BD3" s="1"/>
    </row>
    <row r="4" spans="1:56" s="7" customFormat="1" ht="23.25" customHeight="1">
      <c r="A4" s="28"/>
      <c r="B4" s="12">
        <v>2</v>
      </c>
      <c r="C4" s="13"/>
      <c r="D4" s="10"/>
      <c r="E4" s="10">
        <f>SUM(B3/E2*100)+1</f>
        <v>34.333333333333329</v>
      </c>
      <c r="F4" s="17">
        <f>SUM(B4/F2*100)+1</f>
        <v>51</v>
      </c>
      <c r="G4" s="10">
        <f>SUM(B5/G2*100)+1</f>
        <v>61</v>
      </c>
      <c r="H4" s="17">
        <f>SUM(B6/H2*100)+1</f>
        <v>67.666666666666657</v>
      </c>
      <c r="I4" s="10">
        <f>SUM(B7/I2*100)+1</f>
        <v>72.428571428571431</v>
      </c>
      <c r="J4" s="17">
        <f>SUM(B8/J2*100)+1</f>
        <v>76</v>
      </c>
      <c r="K4" s="10">
        <f>SUM(B9/K2*100)+1</f>
        <v>78.777777777777786</v>
      </c>
      <c r="L4" s="17">
        <f>SUM(B10/L2*100)+1</f>
        <v>81</v>
      </c>
      <c r="M4" s="10">
        <f>SUM(B11/M2*100)+1</f>
        <v>82.818181818181827</v>
      </c>
      <c r="N4" s="17">
        <f>SUM(B12/N2*100)+1</f>
        <v>84.333333333333343</v>
      </c>
      <c r="O4" s="10">
        <f>SUM(B13/O2*100)+1</f>
        <v>85.615384615384613</v>
      </c>
      <c r="P4" s="17">
        <f>SUM(B14/P2*100)+1</f>
        <v>86.714285714285708</v>
      </c>
      <c r="Q4" s="10">
        <f>SUM(B15/Q2*100)+1</f>
        <v>87.666666666666671</v>
      </c>
      <c r="R4" s="17">
        <f>SUM(B16/R2*100)+1</f>
        <v>88.5</v>
      </c>
      <c r="S4" s="10">
        <f>SUM(B17/S2*100)+1</f>
        <v>89.235294117647058</v>
      </c>
      <c r="T4" s="17">
        <f>SUM(B18/T2*100)+1</f>
        <v>89.888888888888886</v>
      </c>
      <c r="U4" s="10">
        <f>SUM(B19/U2*100)+1</f>
        <v>90.473684210526315</v>
      </c>
      <c r="V4" s="17">
        <f>SUM(B20/V2*100)+1</f>
        <v>91</v>
      </c>
      <c r="W4" s="10">
        <f>SUM(B21/W2*100)+1</f>
        <v>91.476190476190482</v>
      </c>
      <c r="X4" s="17">
        <f>SUM(B22/X2*100)+1</f>
        <v>91.909090909090907</v>
      </c>
      <c r="Y4" s="10">
        <f>SUM(B23/Y2*100)+1</f>
        <v>92.304347826086953</v>
      </c>
      <c r="Z4" s="17">
        <f>SUM(B24/Z2*100)+1</f>
        <v>92.666666666666657</v>
      </c>
      <c r="AA4" s="10">
        <f>SUM(B25/AA2*100)+1</f>
        <v>93</v>
      </c>
      <c r="AB4" s="17">
        <f>SUM(B26/AB2*100)+1</f>
        <v>93.307692307692307</v>
      </c>
      <c r="AC4" s="10">
        <f>SUM(B27/AC2*100)+1</f>
        <v>93.592592592592595</v>
      </c>
      <c r="AD4" s="17">
        <f>SUM(B28/AD2*100)+1</f>
        <v>93.857142857142861</v>
      </c>
      <c r="AE4" s="10">
        <f>SUM(B29/AE2*100)+1</f>
        <v>94.103448275862064</v>
      </c>
      <c r="AF4" s="17">
        <f>SUM(B30/30*100)+1</f>
        <v>94.333333333333329</v>
      </c>
      <c r="AG4" s="10">
        <f>SUM(B31/31*100)+1</f>
        <v>94.548387096774192</v>
      </c>
      <c r="AH4" s="17">
        <f>SUM(B32/32*100)+1</f>
        <v>94.75</v>
      </c>
      <c r="AI4" s="10">
        <f>SUM(B33/33*100)+1</f>
        <v>94.939393939393938</v>
      </c>
      <c r="AJ4" s="17">
        <f>SUM(B34/34*100)+1</f>
        <v>95.117647058823522</v>
      </c>
      <c r="AK4" s="10">
        <f>SUM(B35/35*100)+1</f>
        <v>95.285714285714278</v>
      </c>
      <c r="AL4" s="17">
        <f>SUM(B36/36*100)+1</f>
        <v>95.444444444444443</v>
      </c>
      <c r="AM4" s="10">
        <f>SUM(B37/37*100)+1</f>
        <v>95.594594594594597</v>
      </c>
      <c r="AN4" s="17">
        <f>SUM(B38/38*100)+1</f>
        <v>95.73684210526315</v>
      </c>
      <c r="AO4" s="10">
        <f>SUM(B39/39*100)+1</f>
        <v>95.871794871794862</v>
      </c>
      <c r="AP4" s="17">
        <f>SUM(B40/40*100)+1</f>
        <v>96</v>
      </c>
      <c r="AQ4" s="10">
        <f>SUM(B41/41*100)+1</f>
        <v>96.121951219512198</v>
      </c>
      <c r="AR4" s="17">
        <f>SUM(B42/42*100)+1</f>
        <v>96.238095238095227</v>
      </c>
      <c r="AS4" s="10">
        <f>SUM(B43/43*100)+1</f>
        <v>96.348837209302332</v>
      </c>
      <c r="AT4" s="17">
        <f>SUM(B44/44*100)+1</f>
        <v>96.454545454545453</v>
      </c>
      <c r="AU4" s="10">
        <f>SUM(B45/45*100)+1</f>
        <v>96.555555555555557</v>
      </c>
      <c r="AV4" s="17">
        <f>SUM(B46/46*100)+1</f>
        <v>96.652173913043484</v>
      </c>
      <c r="AW4" s="10">
        <f>SUM(B47/47*100)+1</f>
        <v>96.744680851063833</v>
      </c>
      <c r="AX4" s="17">
        <f>SUM(B48/48*100)+1</f>
        <v>96.833333333333343</v>
      </c>
      <c r="AY4" s="10">
        <f>SUM(B49/49*100)+1</f>
        <v>96.918367346938766</v>
      </c>
      <c r="AZ4" s="24">
        <f>SUM(B50/50*100)+1</f>
        <v>97</v>
      </c>
      <c r="BA4" s="1"/>
      <c r="BB4" s="1"/>
      <c r="BC4" s="1"/>
      <c r="BD4" s="1"/>
    </row>
    <row r="5" spans="1:56" s="11" customFormat="1" ht="23.25" customHeight="1">
      <c r="A5" s="28"/>
      <c r="B5" s="16">
        <v>3</v>
      </c>
      <c r="C5" s="8"/>
      <c r="D5" s="9"/>
      <c r="E5" s="9"/>
      <c r="F5" s="17">
        <f>SUM(B3/F2*100)+1</f>
        <v>26</v>
      </c>
      <c r="G5" s="10">
        <f>SUM(B4/G2*100)+1</f>
        <v>41</v>
      </c>
      <c r="H5" s="17">
        <f>SUM(B5/H2*100)+1</f>
        <v>51</v>
      </c>
      <c r="I5" s="10">
        <f>SUM(B6/I2*100)+1</f>
        <v>58.142857142857139</v>
      </c>
      <c r="J5" s="17">
        <f>SUM(B7/J2*100)+1</f>
        <v>63.5</v>
      </c>
      <c r="K5" s="10">
        <f>SUM(B8/K2*100)+1</f>
        <v>67.666666666666657</v>
      </c>
      <c r="L5" s="17">
        <f>SUM(B9/L2*100)+1</f>
        <v>71</v>
      </c>
      <c r="M5" s="10">
        <f>SUM(B10/M2*100)+1</f>
        <v>73.727272727272734</v>
      </c>
      <c r="N5" s="17">
        <f>SUM(B11/N2*100)+1</f>
        <v>76</v>
      </c>
      <c r="O5" s="10">
        <f>SUM(B12/O2*100)+1</f>
        <v>77.923076923076934</v>
      </c>
      <c r="P5" s="17">
        <f>SUM(B13/P2*100)+1</f>
        <v>79.571428571428569</v>
      </c>
      <c r="Q5" s="10">
        <f>SUM(B14/Q2*100)+1</f>
        <v>81</v>
      </c>
      <c r="R5" s="17">
        <f>SUM(B15/R2*100)+1</f>
        <v>82.25</v>
      </c>
      <c r="S5" s="10">
        <f>SUM(B16/S2*100)+1</f>
        <v>83.35294117647058</v>
      </c>
      <c r="T5" s="17">
        <f>SUM(B17/T2*100)+1</f>
        <v>84.333333333333343</v>
      </c>
      <c r="U5" s="10">
        <f>SUM(B18/U2*100)+1</f>
        <v>85.210526315789465</v>
      </c>
      <c r="V5" s="17">
        <f>SUM(B19/V2*100)+1</f>
        <v>86</v>
      </c>
      <c r="W5" s="10">
        <f>SUM(B20/W2*100)+1</f>
        <v>86.714285714285708</v>
      </c>
      <c r="X5" s="17">
        <f>SUM(B21/X2*100)+1</f>
        <v>87.36363636363636</v>
      </c>
      <c r="Y5" s="10">
        <f>SUM(B22/Y2*100)+1</f>
        <v>87.956521739130437</v>
      </c>
      <c r="Z5" s="17">
        <f>SUM(B23/Z2*100)+1</f>
        <v>88.5</v>
      </c>
      <c r="AA5" s="10">
        <f>SUM(B24/AA2*100)+1</f>
        <v>89</v>
      </c>
      <c r="AB5" s="17">
        <f>SUM(B25/AB2*100)+1</f>
        <v>89.461538461538453</v>
      </c>
      <c r="AC5" s="10">
        <f>SUM(B26/AC2*100)+1</f>
        <v>89.888888888888886</v>
      </c>
      <c r="AD5" s="17">
        <f>SUM(B27/AD2*100)+1</f>
        <v>90.285714285714292</v>
      </c>
      <c r="AE5" s="10">
        <f>SUM(B28/AE2*100)+1</f>
        <v>90.65517241379311</v>
      </c>
      <c r="AF5" s="17">
        <f>SUM(B29/30*100)+1</f>
        <v>91</v>
      </c>
      <c r="AG5" s="10">
        <f>SUM(B30/31*100)+1</f>
        <v>91.322580645161281</v>
      </c>
      <c r="AH5" s="17">
        <f>SUM(B31/32*100)+1</f>
        <v>91.625</v>
      </c>
      <c r="AI5" s="10">
        <f>SUM(B32/33*100)+1</f>
        <v>91.909090909090907</v>
      </c>
      <c r="AJ5" s="17">
        <f>SUM(B33/34*100)+1</f>
        <v>92.17647058823529</v>
      </c>
      <c r="AK5" s="10">
        <f>SUM(B34/35*100)+1</f>
        <v>92.428571428571431</v>
      </c>
      <c r="AL5" s="17">
        <f>SUM(B35/36*100)+1</f>
        <v>92.666666666666657</v>
      </c>
      <c r="AM5" s="10">
        <f>SUM(B36/37*100)+1</f>
        <v>92.891891891891902</v>
      </c>
      <c r="AN5" s="17">
        <f>SUM(B37/38*100)+1</f>
        <v>93.10526315789474</v>
      </c>
      <c r="AO5" s="10">
        <f>SUM(B38/39*100)+1</f>
        <v>93.307692307692307</v>
      </c>
      <c r="AP5" s="17">
        <f>SUM(B39/40*100)+1</f>
        <v>93.5</v>
      </c>
      <c r="AQ5" s="10">
        <f>SUM(B40/41*100)+1</f>
        <v>93.682926829268297</v>
      </c>
      <c r="AR5" s="17">
        <f>SUM(B41/42*100)+1</f>
        <v>93.857142857142861</v>
      </c>
      <c r="AS5" s="10">
        <f>SUM(B42/43*100)+1</f>
        <v>94.023255813953483</v>
      </c>
      <c r="AT5" s="17">
        <f>SUM(B43/44*100)+1</f>
        <v>94.181818181818173</v>
      </c>
      <c r="AU5" s="10">
        <f>SUM(B44/45*100)+1</f>
        <v>94.333333333333329</v>
      </c>
      <c r="AV5" s="17">
        <f>SUM(B45/46*100)+1</f>
        <v>94.478260869565219</v>
      </c>
      <c r="AW5" s="10">
        <f>SUM(B46/47*100)+1</f>
        <v>94.61702127659575</v>
      </c>
      <c r="AX5" s="17">
        <f>SUM(B47/48*100)+1</f>
        <v>94.75</v>
      </c>
      <c r="AY5" s="10">
        <f>SUM(B48/49*100)+1</f>
        <v>94.877551020408163</v>
      </c>
      <c r="AZ5" s="24">
        <f>SUM(B49/50*100)+1</f>
        <v>95</v>
      </c>
      <c r="BA5" s="1"/>
      <c r="BB5" s="1"/>
      <c r="BC5" s="1"/>
      <c r="BD5" s="1"/>
    </row>
    <row r="6" spans="1:56" s="7" customFormat="1" ht="23.25" customHeight="1">
      <c r="A6" s="28"/>
      <c r="B6" s="12">
        <v>4</v>
      </c>
      <c r="C6" s="13"/>
      <c r="D6" s="10"/>
      <c r="E6" s="10"/>
      <c r="F6" s="10"/>
      <c r="G6" s="10">
        <f>SUM(B3/G2*100)+1</f>
        <v>21</v>
      </c>
      <c r="H6" s="17">
        <f>SUM(B4/H2*100)+1</f>
        <v>34.333333333333329</v>
      </c>
      <c r="I6" s="10">
        <f>SUM(B5/I2*100)+1</f>
        <v>43.857142857142854</v>
      </c>
      <c r="J6" s="17">
        <f>SUM(B6/J2*100)+1</f>
        <v>51</v>
      </c>
      <c r="K6" s="10">
        <f>SUM(B7/K2*100)+1</f>
        <v>56.555555555555557</v>
      </c>
      <c r="L6" s="17">
        <f>SUM(B8/L2*100)+1</f>
        <v>61</v>
      </c>
      <c r="M6" s="10">
        <f>SUM(B9/M2*100)+1</f>
        <v>64.636363636363626</v>
      </c>
      <c r="N6" s="17">
        <f>SUM(B10/N2*100)+1</f>
        <v>67.666666666666657</v>
      </c>
      <c r="O6" s="10">
        <f>SUM(B11/O2*100)+1</f>
        <v>70.230769230769226</v>
      </c>
      <c r="P6" s="17">
        <f>SUM(B12/P2*100)+1</f>
        <v>72.428571428571431</v>
      </c>
      <c r="Q6" s="10">
        <f>SUM(B13/Q2*100)+1</f>
        <v>74.333333333333329</v>
      </c>
      <c r="R6" s="17">
        <f>SUM(B14/R2*100)+1</f>
        <v>76</v>
      </c>
      <c r="S6" s="10">
        <f>SUM(B15/S2*100)+1</f>
        <v>77.470588235294116</v>
      </c>
      <c r="T6" s="17">
        <f>SUM(B16/T2*100)+1</f>
        <v>78.777777777777786</v>
      </c>
      <c r="U6" s="10">
        <f>SUM(B17/U2*100)+1</f>
        <v>79.94736842105263</v>
      </c>
      <c r="V6" s="17">
        <f>SUM(B18/V2*100)+1</f>
        <v>81</v>
      </c>
      <c r="W6" s="10">
        <f>SUM(B19/W2*100)+1</f>
        <v>81.952380952380949</v>
      </c>
      <c r="X6" s="17">
        <f>SUM(B20/X2*100)+1</f>
        <v>82.818181818181827</v>
      </c>
      <c r="Y6" s="10">
        <f>SUM(B21/Y2*100)+1</f>
        <v>83.608695652173907</v>
      </c>
      <c r="Z6" s="17">
        <f>SUM(B22/Z2*100)+1</f>
        <v>84.333333333333343</v>
      </c>
      <c r="AA6" s="10">
        <f>SUM(B23/AA2*100)+1</f>
        <v>85</v>
      </c>
      <c r="AB6" s="17">
        <f>SUM(B24/AB2*100)+1</f>
        <v>85.615384615384613</v>
      </c>
      <c r="AC6" s="10">
        <f>SUM(B25/AC2*100)+1</f>
        <v>86.18518518518519</v>
      </c>
      <c r="AD6" s="17">
        <f>SUM(B26/AD2*100)+1</f>
        <v>86.714285714285708</v>
      </c>
      <c r="AE6" s="10">
        <f>SUM(B27/AE2*100)+1</f>
        <v>87.206896551724128</v>
      </c>
      <c r="AF6" s="17">
        <f>SUM(B28/30*100)+1</f>
        <v>87.666666666666671</v>
      </c>
      <c r="AG6" s="10">
        <f>SUM(B29/31*100)+1</f>
        <v>88.096774193548384</v>
      </c>
      <c r="AH6" s="17">
        <f>SUM(B30/32*100)+1</f>
        <v>88.5</v>
      </c>
      <c r="AI6" s="10">
        <f>SUM(B31/33*100)+1</f>
        <v>88.878787878787875</v>
      </c>
      <c r="AJ6" s="17">
        <f>SUM(B32/34*100)+1</f>
        <v>89.235294117647058</v>
      </c>
      <c r="AK6" s="10">
        <f>SUM(B33/35*100)+1</f>
        <v>89.571428571428569</v>
      </c>
      <c r="AL6" s="17">
        <f>SUM(B34/36*100)+1</f>
        <v>89.888888888888886</v>
      </c>
      <c r="AM6" s="10">
        <f>SUM(B35/37*100)+1</f>
        <v>90.189189189189193</v>
      </c>
      <c r="AN6" s="17">
        <f>SUM(B36/38*100)+1</f>
        <v>90.473684210526315</v>
      </c>
      <c r="AO6" s="10">
        <f>SUM(B37/39*100)+1</f>
        <v>90.743589743589752</v>
      </c>
      <c r="AP6" s="17">
        <f>SUM(B38/40*100)+1</f>
        <v>91</v>
      </c>
      <c r="AQ6" s="10">
        <f>SUM(B39/41*100)+1</f>
        <v>91.243902439024396</v>
      </c>
      <c r="AR6" s="17">
        <f>SUM(B40/42*100)+1</f>
        <v>91.476190476190482</v>
      </c>
      <c r="AS6" s="10">
        <f>SUM(B41/43*100)+1</f>
        <v>91.697674418604649</v>
      </c>
      <c r="AT6" s="17">
        <f>SUM(B42/44*100)+1</f>
        <v>91.909090909090907</v>
      </c>
      <c r="AU6" s="10">
        <f>SUM(B43/45*100)+1</f>
        <v>92.111111111111114</v>
      </c>
      <c r="AV6" s="17">
        <f>SUM(B44/46*100)+1</f>
        <v>92.304347826086953</v>
      </c>
      <c r="AW6" s="10">
        <f>SUM(B45/47*100)+1</f>
        <v>92.489361702127653</v>
      </c>
      <c r="AX6" s="17">
        <f>SUM(B46/48*100)+1</f>
        <v>92.666666666666657</v>
      </c>
      <c r="AY6" s="10">
        <f>SUM(B47/49*100)+1</f>
        <v>92.83673469387756</v>
      </c>
      <c r="AZ6" s="24">
        <f>SUM(B48/50*100)+1</f>
        <v>93</v>
      </c>
      <c r="BA6" s="1"/>
      <c r="BB6" s="1"/>
      <c r="BC6" s="1"/>
      <c r="BD6" s="1"/>
    </row>
    <row r="7" spans="1:56" s="11" customFormat="1" ht="23.25" customHeight="1">
      <c r="A7" s="28"/>
      <c r="B7" s="16">
        <v>5</v>
      </c>
      <c r="C7" s="8"/>
      <c r="D7" s="9"/>
      <c r="E7" s="9"/>
      <c r="F7" s="9"/>
      <c r="G7" s="9"/>
      <c r="H7" s="17">
        <f>SUM(B3/H2*100)+1</f>
        <v>17.666666666666664</v>
      </c>
      <c r="I7" s="10">
        <f>SUM(B4/I2*100)+1</f>
        <v>29.571428571428569</v>
      </c>
      <c r="J7" s="17">
        <f>SUM(B5/J2*100)+1</f>
        <v>38.5</v>
      </c>
      <c r="K7" s="10">
        <f>SUM(B6/K2*100)+1</f>
        <v>45.444444444444443</v>
      </c>
      <c r="L7" s="17">
        <f>SUM(B7/L2*100)+1</f>
        <v>51</v>
      </c>
      <c r="M7" s="10">
        <f>SUM(B8/M2*100)+1</f>
        <v>55.54545454545454</v>
      </c>
      <c r="N7" s="17">
        <f>SUM(B9/N2*100)+1</f>
        <v>59.333333333333336</v>
      </c>
      <c r="O7" s="10">
        <f>SUM(B10/O2*100)+1</f>
        <v>62.53846153846154</v>
      </c>
      <c r="P7" s="17">
        <f>SUM(B11/P2*100)+1</f>
        <v>65.285714285714292</v>
      </c>
      <c r="Q7" s="10">
        <f>SUM(B12/Q2*100)+1</f>
        <v>67.666666666666657</v>
      </c>
      <c r="R7" s="17">
        <f>SUM(B13/R2*100)+1</f>
        <v>69.75</v>
      </c>
      <c r="S7" s="10">
        <f>SUM(B14/S2*100)+1</f>
        <v>71.588235294117652</v>
      </c>
      <c r="T7" s="17">
        <f>SUM(B15/T2*100)+1</f>
        <v>73.222222222222214</v>
      </c>
      <c r="U7" s="10">
        <f>SUM(B16/U2*100)+1</f>
        <v>74.68421052631578</v>
      </c>
      <c r="V7" s="17">
        <f>SUM(B17/V2*100)+1</f>
        <v>76</v>
      </c>
      <c r="W7" s="10">
        <f>SUM(B18/W2*100)+1</f>
        <v>77.19047619047619</v>
      </c>
      <c r="X7" s="17">
        <f>SUM(B19/X2*100)+1</f>
        <v>78.272727272727266</v>
      </c>
      <c r="Y7" s="10">
        <f>SUM(B20/Y2*100)+1</f>
        <v>79.260869565217391</v>
      </c>
      <c r="Z7" s="17">
        <f>SUM(B21/Z2*100)+1</f>
        <v>80.166666666666657</v>
      </c>
      <c r="AA7" s="10">
        <f>SUM(B22/AA2*100)+1</f>
        <v>81</v>
      </c>
      <c r="AB7" s="17">
        <f>SUM(B23/AB2*100)+1</f>
        <v>81.769230769230774</v>
      </c>
      <c r="AC7" s="10">
        <f>SUM(B24/AC2*100)+1</f>
        <v>82.481481481481481</v>
      </c>
      <c r="AD7" s="17">
        <f>SUM(B25/AD2*100)+1</f>
        <v>83.142857142857139</v>
      </c>
      <c r="AE7" s="10">
        <f>SUM(B26/AE2*100)+1</f>
        <v>83.758620689655174</v>
      </c>
      <c r="AF7" s="17">
        <f>SUM(B27/30*100)+1</f>
        <v>84.333333333333343</v>
      </c>
      <c r="AG7" s="10">
        <f>SUM(B28/31*100)+1</f>
        <v>84.870967741935488</v>
      </c>
      <c r="AH7" s="17">
        <f>SUM(B29/32*100)+1</f>
        <v>85.375</v>
      </c>
      <c r="AI7" s="10">
        <f>SUM(B30/33*100)+1</f>
        <v>85.848484848484844</v>
      </c>
      <c r="AJ7" s="17">
        <f>SUM(B31/34*100)+1</f>
        <v>86.294117647058826</v>
      </c>
      <c r="AK7" s="10">
        <f>SUM(B32/35*100)+1</f>
        <v>86.714285714285708</v>
      </c>
      <c r="AL7" s="17">
        <f>SUM(B33/36*100)+1</f>
        <v>87.111111111111114</v>
      </c>
      <c r="AM7" s="10">
        <f>SUM(B34/37*100)+1</f>
        <v>87.486486486486484</v>
      </c>
      <c r="AN7" s="17">
        <f>SUM(B35/38*100)+1</f>
        <v>87.842105263157904</v>
      </c>
      <c r="AO7" s="10">
        <f>SUM(B36/39*100)+1</f>
        <v>88.179487179487182</v>
      </c>
      <c r="AP7" s="17">
        <f>SUM(B37/40*100)+1</f>
        <v>88.5</v>
      </c>
      <c r="AQ7" s="10">
        <f>SUM(B38/41*100)+1</f>
        <v>88.804878048780495</v>
      </c>
      <c r="AR7" s="17">
        <f>SUM(B39/42*100)+1</f>
        <v>89.095238095238088</v>
      </c>
      <c r="AS7" s="10">
        <f>SUM(B40/43*100)+1</f>
        <v>89.372093023255815</v>
      </c>
      <c r="AT7" s="17">
        <f>SUM(B41/44*100)+1</f>
        <v>89.63636363636364</v>
      </c>
      <c r="AU7" s="10">
        <f>SUM(B42/45*100)+1</f>
        <v>89.888888888888886</v>
      </c>
      <c r="AV7" s="17">
        <f>SUM(B43/46*100)+1</f>
        <v>90.130434782608688</v>
      </c>
      <c r="AW7" s="10">
        <f>SUM(B44/47*100)+1</f>
        <v>90.361702127659569</v>
      </c>
      <c r="AX7" s="17">
        <f>SUM(B45/48*100)+1</f>
        <v>90.583333333333343</v>
      </c>
      <c r="AY7" s="10">
        <f>SUM(B46/49*100)+1</f>
        <v>90.795918367346943</v>
      </c>
      <c r="AZ7" s="24">
        <f>SUM(B47/50*100)+1</f>
        <v>91</v>
      </c>
      <c r="BA7" s="1"/>
      <c r="BB7" s="1"/>
      <c r="BC7" s="1"/>
      <c r="BD7" s="1"/>
    </row>
    <row r="8" spans="1:56" s="7" customFormat="1" ht="23.25" customHeight="1">
      <c r="A8" s="28"/>
      <c r="B8" s="12">
        <v>6</v>
      </c>
      <c r="C8" s="13"/>
      <c r="D8" s="10"/>
      <c r="E8" s="10"/>
      <c r="F8" s="10"/>
      <c r="G8" s="10"/>
      <c r="H8" s="10"/>
      <c r="I8" s="10">
        <f>SUM(B3/I2*100)+1</f>
        <v>15.285714285714285</v>
      </c>
      <c r="J8" s="17">
        <f>SUM(B4/J2*100)+1</f>
        <v>26</v>
      </c>
      <c r="K8" s="10">
        <f>SUM(B5/K2*100)+1</f>
        <v>34.333333333333329</v>
      </c>
      <c r="L8" s="17">
        <f>SUM(B6/L2*100)+1</f>
        <v>41</v>
      </c>
      <c r="M8" s="10">
        <f>SUM(B7/M2*100)+1</f>
        <v>46.454545454545453</v>
      </c>
      <c r="N8" s="17">
        <f>SUM(B8/N2*100)+1</f>
        <v>51</v>
      </c>
      <c r="O8" s="10">
        <f>SUM(B9/O2*100)+1</f>
        <v>54.846153846153847</v>
      </c>
      <c r="P8" s="17">
        <f>SUM(B10/P2*100)+1</f>
        <v>58.142857142857139</v>
      </c>
      <c r="Q8" s="10">
        <f>SUM(B11/Q2*100)+1</f>
        <v>61</v>
      </c>
      <c r="R8" s="17">
        <f>SUM(B12/R2*100)+1</f>
        <v>63.5</v>
      </c>
      <c r="S8" s="10">
        <f>SUM(B13/S2*100)+1</f>
        <v>65.705882352941174</v>
      </c>
      <c r="T8" s="17">
        <f>SUM(B14/T2*100)+1</f>
        <v>67.666666666666657</v>
      </c>
      <c r="U8" s="10">
        <f>SUM(B15/U2*100)+1</f>
        <v>69.421052631578945</v>
      </c>
      <c r="V8" s="17">
        <f>SUM(B16/V2*100)+1</f>
        <v>71</v>
      </c>
      <c r="W8" s="10">
        <f>SUM(B17/W2*100)+1</f>
        <v>72.428571428571431</v>
      </c>
      <c r="X8" s="17">
        <f>SUM(B18/X2*100)+1</f>
        <v>73.727272727272734</v>
      </c>
      <c r="Y8" s="10">
        <f>SUM(B19/Y2*100)+1</f>
        <v>74.91304347826086</v>
      </c>
      <c r="Z8" s="17">
        <f>SUM(B20/Z2*100)+1</f>
        <v>76</v>
      </c>
      <c r="AA8" s="10">
        <f>SUM(B21/AA2*100)+1</f>
        <v>77</v>
      </c>
      <c r="AB8" s="17">
        <f>SUM(B22/AB2*100)+1</f>
        <v>77.923076923076934</v>
      </c>
      <c r="AC8" s="10">
        <f>SUM(B23/AC2*100)+1</f>
        <v>78.777777777777786</v>
      </c>
      <c r="AD8" s="17">
        <f>SUM(B24/AD2*100)+1</f>
        <v>79.571428571428569</v>
      </c>
      <c r="AE8" s="10">
        <f>SUM(B25/AE2*100)+1</f>
        <v>80.310344827586206</v>
      </c>
      <c r="AF8" s="17">
        <f>SUM(B26/30*100)+1</f>
        <v>81</v>
      </c>
      <c r="AG8" s="10">
        <f>SUM(B27/31*100)+1</f>
        <v>81.645161290322577</v>
      </c>
      <c r="AH8" s="17">
        <f>SUM(B28/32*100)+1</f>
        <v>82.25</v>
      </c>
      <c r="AI8" s="10">
        <f>SUM(B29/33*100)+1</f>
        <v>82.818181818181827</v>
      </c>
      <c r="AJ8" s="17">
        <f>SUM(B30/34*100)+1</f>
        <v>83.35294117647058</v>
      </c>
      <c r="AK8" s="10">
        <f>SUM(B31/35*100)+1</f>
        <v>83.857142857142861</v>
      </c>
      <c r="AL8" s="17">
        <f>SUM(B32/36*100)+1</f>
        <v>84.333333333333343</v>
      </c>
      <c r="AM8" s="10">
        <f>SUM(B33/37*100)+1</f>
        <v>84.78378378378379</v>
      </c>
      <c r="AN8" s="17">
        <f>SUM(B34/38*100)+1</f>
        <v>85.210526315789465</v>
      </c>
      <c r="AO8" s="10">
        <f>SUM(B35/39*100)+1</f>
        <v>85.615384615384613</v>
      </c>
      <c r="AP8" s="17">
        <f>SUM(B36/40*100)+1</f>
        <v>86</v>
      </c>
      <c r="AQ8" s="10">
        <f>SUM(B37/41*100)+1</f>
        <v>86.365853658536579</v>
      </c>
      <c r="AR8" s="17">
        <f>SUM(B38/42*100)+1</f>
        <v>86.714285714285708</v>
      </c>
      <c r="AS8" s="10">
        <f>SUM(B39/43*100)+1</f>
        <v>87.04651162790698</v>
      </c>
      <c r="AT8" s="17">
        <f>SUM(B40/44*100)+1</f>
        <v>87.36363636363636</v>
      </c>
      <c r="AU8" s="10">
        <f>SUM(B41/45*100)+1</f>
        <v>87.666666666666671</v>
      </c>
      <c r="AV8" s="17">
        <f>SUM(B42/46*100)+1</f>
        <v>87.956521739130437</v>
      </c>
      <c r="AW8" s="10">
        <f>SUM(B43/47*100)+1</f>
        <v>88.2340425531915</v>
      </c>
      <c r="AX8" s="17">
        <f>SUM(B44/48*100)+1</f>
        <v>88.5</v>
      </c>
      <c r="AY8" s="10">
        <f>SUM(B45/49*100)+1</f>
        <v>88.755102040816325</v>
      </c>
      <c r="AZ8" s="24">
        <f>SUM(B46/50*100)+1</f>
        <v>89</v>
      </c>
      <c r="BA8" s="1"/>
      <c r="BB8" s="1"/>
      <c r="BC8" s="1"/>
      <c r="BD8" s="1"/>
    </row>
    <row r="9" spans="1:56" s="11" customFormat="1" ht="23.25" customHeight="1">
      <c r="A9" s="28"/>
      <c r="B9" s="16">
        <v>7</v>
      </c>
      <c r="C9" s="8"/>
      <c r="D9" s="9"/>
      <c r="E9" s="9"/>
      <c r="F9" s="9"/>
      <c r="G9" s="9"/>
      <c r="H9" s="9"/>
      <c r="I9" s="9"/>
      <c r="J9" s="17">
        <f>SUM(B3/J2*100)+1</f>
        <v>13.5</v>
      </c>
      <c r="K9" s="10">
        <f>SUM(B4/K2*100)+1</f>
        <v>23.222222222222221</v>
      </c>
      <c r="L9" s="17">
        <f>SUM(B5/L2*100)+1</f>
        <v>31</v>
      </c>
      <c r="M9" s="10">
        <f>SUM(B6/M2*100)+1</f>
        <v>37.363636363636367</v>
      </c>
      <c r="N9" s="17">
        <f>SUM(B7/N2*100)+1</f>
        <v>42.666666666666671</v>
      </c>
      <c r="O9" s="10">
        <f>SUM(B8/O2*100)+1</f>
        <v>47.153846153846153</v>
      </c>
      <c r="P9" s="17">
        <f>SUM(B9/P2*100)+1</f>
        <v>51</v>
      </c>
      <c r="Q9" s="10">
        <f>SUM(B10/Q2*100)+1</f>
        <v>54.333333333333336</v>
      </c>
      <c r="R9" s="17">
        <f>SUM(B11/R2*100)+1</f>
        <v>57.25</v>
      </c>
      <c r="S9" s="10">
        <f>SUM(B12/S2*100)+1</f>
        <v>59.82352941176471</v>
      </c>
      <c r="T9" s="17">
        <f>SUM(B13/T2*100)+1</f>
        <v>62.111111111111114</v>
      </c>
      <c r="U9" s="10">
        <f>SUM(B14/U2*100)+1</f>
        <v>64.15789473684211</v>
      </c>
      <c r="V9" s="17">
        <f>SUM(B15/V2*100)+1</f>
        <v>66</v>
      </c>
      <c r="W9" s="10">
        <f>SUM(B16/W2*100)+1</f>
        <v>67.666666666666657</v>
      </c>
      <c r="X9" s="17">
        <f>SUM(B17/X2*100)+1</f>
        <v>69.181818181818173</v>
      </c>
      <c r="Y9" s="10">
        <f>SUM(B18/Y2*100)+1</f>
        <v>70.565217391304344</v>
      </c>
      <c r="Z9" s="17">
        <f>SUM(B19/Z2*100)+1</f>
        <v>71.833333333333343</v>
      </c>
      <c r="AA9" s="10">
        <f>SUM(B20/AA2*100)+1</f>
        <v>73</v>
      </c>
      <c r="AB9" s="17">
        <f>SUM(B21/AB2*100)+1</f>
        <v>74.076923076923066</v>
      </c>
      <c r="AC9" s="10">
        <f>SUM(B22/AC2*100)+1</f>
        <v>75.074074074074076</v>
      </c>
      <c r="AD9" s="17">
        <f>SUM(B23/AD2*100)+1</f>
        <v>76</v>
      </c>
      <c r="AE9" s="10">
        <f>SUM(B24/AE2*100)+1</f>
        <v>76.862068965517238</v>
      </c>
      <c r="AF9" s="17">
        <f>SUM(B25/30*100)+1</f>
        <v>77.666666666666671</v>
      </c>
      <c r="AG9" s="10">
        <f>SUM(B26/31*100)+1</f>
        <v>78.41935483870968</v>
      </c>
      <c r="AH9" s="17">
        <f>SUM(B27/32*100)+1</f>
        <v>79.125</v>
      </c>
      <c r="AI9" s="10">
        <f>SUM(B28/33*100)+1</f>
        <v>79.787878787878782</v>
      </c>
      <c r="AJ9" s="17">
        <f>SUM(B29/34*100)+1</f>
        <v>80.411764705882348</v>
      </c>
      <c r="AK9" s="10">
        <f>SUM(B30/35*100)+1</f>
        <v>81</v>
      </c>
      <c r="AL9" s="17">
        <f>SUM(B31/36*100)+1</f>
        <v>81.555555555555557</v>
      </c>
      <c r="AM9" s="10">
        <f>SUM(B32/37*100)+1</f>
        <v>82.081081081081081</v>
      </c>
      <c r="AN9" s="17">
        <f>SUM(B33/38*100)+1</f>
        <v>82.578947368421055</v>
      </c>
      <c r="AO9" s="10">
        <f>SUM(B34/39*100)+1</f>
        <v>83.051282051282044</v>
      </c>
      <c r="AP9" s="17">
        <f>SUM(B35/40*100)+1</f>
        <v>83.5</v>
      </c>
      <c r="AQ9" s="10">
        <f>SUM(B36/41*100)+1</f>
        <v>83.926829268292678</v>
      </c>
      <c r="AR9" s="17">
        <f>SUM(B37/42*100)+1</f>
        <v>84.333333333333343</v>
      </c>
      <c r="AS9" s="10">
        <f>SUM(B38/43*100)+1</f>
        <v>84.720930232558146</v>
      </c>
      <c r="AT9" s="17">
        <f>SUM(B39/44*100)+1</f>
        <v>85.090909090909093</v>
      </c>
      <c r="AU9" s="10">
        <f>SUM(B40/45*100)+1</f>
        <v>85.444444444444443</v>
      </c>
      <c r="AV9" s="17">
        <f>SUM(B41/46*100)+1</f>
        <v>85.782608695652172</v>
      </c>
      <c r="AW9" s="10">
        <f>SUM(B42/47*100)+1</f>
        <v>86.106382978723403</v>
      </c>
      <c r="AX9" s="17">
        <f>SUM(B43/48*100)+1</f>
        <v>86.416666666666657</v>
      </c>
      <c r="AY9" s="10">
        <f>SUM(B44/49*100)+1</f>
        <v>86.714285714285708</v>
      </c>
      <c r="AZ9" s="24">
        <f>SUM(B45/50*100)+1</f>
        <v>87</v>
      </c>
      <c r="BA9" s="1"/>
      <c r="BB9" s="1"/>
      <c r="BC9" s="1"/>
      <c r="BD9" s="1"/>
    </row>
    <row r="10" spans="1:56" s="7" customFormat="1" ht="23.25" customHeight="1">
      <c r="A10" s="28"/>
      <c r="B10" s="12">
        <v>8</v>
      </c>
      <c r="C10" s="13"/>
      <c r="D10" s="10"/>
      <c r="E10" s="10"/>
      <c r="F10" s="10"/>
      <c r="G10" s="10"/>
      <c r="H10" s="10"/>
      <c r="I10" s="10"/>
      <c r="J10" s="10"/>
      <c r="K10" s="10">
        <f>SUM(B3/K2*100)+1</f>
        <v>12.111111111111111</v>
      </c>
      <c r="L10" s="17">
        <f>SUM(B4/L2*100)+1</f>
        <v>21</v>
      </c>
      <c r="M10" s="10">
        <f>SUM(B5/M2*100)+1</f>
        <v>28.27272727272727</v>
      </c>
      <c r="N10" s="17">
        <f>SUM(B6/N2*100)+1</f>
        <v>34.333333333333329</v>
      </c>
      <c r="O10" s="10">
        <f>SUM(B7/O2*100)+1</f>
        <v>39.461538461538467</v>
      </c>
      <c r="P10" s="17">
        <f>SUM(B8/P2*100)+1</f>
        <v>43.857142857142854</v>
      </c>
      <c r="Q10" s="10">
        <f>SUM(B9/Q2*100)+1</f>
        <v>47.666666666666664</v>
      </c>
      <c r="R10" s="17">
        <f>SUM(B10/R2*100)+1</f>
        <v>51</v>
      </c>
      <c r="S10" s="10">
        <f>SUM(B11/S2*100)+1</f>
        <v>53.941176470588239</v>
      </c>
      <c r="T10" s="17">
        <f>SUM(B12/T2*100)+1</f>
        <v>56.555555555555557</v>
      </c>
      <c r="U10" s="10">
        <f>SUM(B13/U2*100)+1</f>
        <v>58.894736842105267</v>
      </c>
      <c r="V10" s="17">
        <f>SUM(B14/V2*100)+1</f>
        <v>61</v>
      </c>
      <c r="W10" s="10">
        <f>SUM(B15/W2*100)+1</f>
        <v>62.904761904761905</v>
      </c>
      <c r="X10" s="17">
        <f>SUM(B16/X2*100)+1</f>
        <v>64.636363636363626</v>
      </c>
      <c r="Y10" s="10">
        <f>SUM(B17/Y2*100)+1</f>
        <v>66.217391304347828</v>
      </c>
      <c r="Z10" s="17">
        <f>SUM(B18/Z2*100)+1</f>
        <v>67.666666666666657</v>
      </c>
      <c r="AA10" s="10">
        <f>SUM(B19/AA2*100)+1</f>
        <v>69</v>
      </c>
      <c r="AB10" s="17">
        <f>SUM(B20/AB2*100)+1</f>
        <v>70.230769230769226</v>
      </c>
      <c r="AC10" s="10">
        <f>SUM(B21/AC2*100)+1</f>
        <v>71.370370370370367</v>
      </c>
      <c r="AD10" s="17">
        <f>SUM(B22/AD2*100)+1</f>
        <v>72.428571428571431</v>
      </c>
      <c r="AE10" s="10">
        <f>SUM(B23/AE2*100)+1</f>
        <v>73.41379310344827</v>
      </c>
      <c r="AF10" s="17">
        <f>SUM(B24/30*100)+1</f>
        <v>74.333333333333329</v>
      </c>
      <c r="AG10" s="10">
        <f>SUM(B25/31*100)+1</f>
        <v>75.193548387096769</v>
      </c>
      <c r="AH10" s="17">
        <f>SUM(B26/32*100)+1</f>
        <v>76</v>
      </c>
      <c r="AI10" s="10">
        <f>SUM(B27/33*100)+1</f>
        <v>76.757575757575751</v>
      </c>
      <c r="AJ10" s="17">
        <f>SUM(B28/34*100)+1</f>
        <v>77.470588235294116</v>
      </c>
      <c r="AK10" s="10">
        <f>SUM(B29/35*100)+1</f>
        <v>78.142857142857153</v>
      </c>
      <c r="AL10" s="17">
        <f>SUM(B30/36*100)+1</f>
        <v>78.777777777777786</v>
      </c>
      <c r="AM10" s="10">
        <f>SUM(B31/37*100)+1</f>
        <v>79.378378378378372</v>
      </c>
      <c r="AN10" s="17">
        <f>SUM(B32/38*100)+1</f>
        <v>79.94736842105263</v>
      </c>
      <c r="AO10" s="10">
        <f>SUM(B33/39*100)+1</f>
        <v>80.487179487179489</v>
      </c>
      <c r="AP10" s="17">
        <f>SUM(B34/40*100)+1</f>
        <v>81</v>
      </c>
      <c r="AQ10" s="10">
        <f>SUM(B35/41*100)+1</f>
        <v>81.487804878048792</v>
      </c>
      <c r="AR10" s="17">
        <f>SUM(B36/42*100)+1</f>
        <v>81.952380952380949</v>
      </c>
      <c r="AS10" s="10">
        <f>SUM(B37/43*100)+1</f>
        <v>82.395348837209298</v>
      </c>
      <c r="AT10" s="17">
        <f>SUM(B38/44*100)+1</f>
        <v>82.818181818181827</v>
      </c>
      <c r="AU10" s="10">
        <f>SUM(B39/45*100)+1</f>
        <v>83.222222222222214</v>
      </c>
      <c r="AV10" s="17">
        <f>SUM(B40/46*100)+1</f>
        <v>83.608695652173907</v>
      </c>
      <c r="AW10" s="10">
        <f>SUM(B41/47*100)+1</f>
        <v>83.978723404255319</v>
      </c>
      <c r="AX10" s="17">
        <f>SUM(B42/48*100)+1</f>
        <v>84.333333333333343</v>
      </c>
      <c r="AY10" s="10">
        <f>SUM(B43/49*100)+1</f>
        <v>84.673469387755105</v>
      </c>
      <c r="AZ10" s="24">
        <f>SUM(B44/50*100)+1</f>
        <v>85</v>
      </c>
      <c r="BA10" s="1"/>
      <c r="BB10" s="1"/>
      <c r="BC10" s="1"/>
      <c r="BD10" s="1"/>
    </row>
    <row r="11" spans="1:56" s="11" customFormat="1" ht="23.25" customHeight="1">
      <c r="A11" s="28"/>
      <c r="B11" s="16">
        <v>9</v>
      </c>
      <c r="C11" s="8"/>
      <c r="D11" s="9"/>
      <c r="E11" s="9"/>
      <c r="F11" s="9"/>
      <c r="G11" s="9"/>
      <c r="H11" s="9"/>
      <c r="I11" s="9"/>
      <c r="J11" s="9"/>
      <c r="K11" s="9"/>
      <c r="L11" s="17">
        <f>SUM(B3/L2*100)+1</f>
        <v>11</v>
      </c>
      <c r="M11" s="10">
        <f>SUM(B4/M2*100)+1</f>
        <v>19.181818181818183</v>
      </c>
      <c r="N11" s="17">
        <f>SUM(B5/N2*100)+1</f>
        <v>26</v>
      </c>
      <c r="O11" s="10">
        <f>SUM(B6/O2*100)+1</f>
        <v>31.76923076923077</v>
      </c>
      <c r="P11" s="17">
        <f>SUM(B7/P2*100)+1</f>
        <v>36.714285714285715</v>
      </c>
      <c r="Q11" s="10">
        <f>SUM(B8/Q2*100)+1</f>
        <v>41</v>
      </c>
      <c r="R11" s="17">
        <f>SUM(B9/R2*100)+1</f>
        <v>44.75</v>
      </c>
      <c r="S11" s="10">
        <f>SUM(B10/S2*100)+1</f>
        <v>48.058823529411761</v>
      </c>
      <c r="T11" s="17">
        <f>SUM(B11/T2*100)+1</f>
        <v>51</v>
      </c>
      <c r="U11" s="10">
        <f>SUM(B12/U2*100)+1</f>
        <v>53.631578947368418</v>
      </c>
      <c r="V11" s="17">
        <f>SUM(B13/V2*100)+1</f>
        <v>56.000000000000007</v>
      </c>
      <c r="W11" s="10">
        <f>SUM(B14/W2*100)+1</f>
        <v>58.142857142857139</v>
      </c>
      <c r="X11" s="17">
        <f>SUM(B15/X2*100)+1</f>
        <v>60.090909090909093</v>
      </c>
      <c r="Y11" s="10">
        <f>SUM(B16/Y2*100)+1</f>
        <v>61.869565217391312</v>
      </c>
      <c r="Z11" s="17">
        <f>SUM(B17/Z2*100)+1</f>
        <v>63.5</v>
      </c>
      <c r="AA11" s="10">
        <f>SUM(B18/AA2*100)+1</f>
        <v>65</v>
      </c>
      <c r="AB11" s="17">
        <f>SUM(B19/AB2*100)+1</f>
        <v>66.384615384615387</v>
      </c>
      <c r="AC11" s="10">
        <f>SUM(B20/AC2*100)+1</f>
        <v>67.666666666666657</v>
      </c>
      <c r="AD11" s="17">
        <f>SUM(B21/AD2*100)+1</f>
        <v>68.857142857142861</v>
      </c>
      <c r="AE11" s="10">
        <f>SUM(B22/AE2*100)+1</f>
        <v>69.965517241379317</v>
      </c>
      <c r="AF11" s="17">
        <f>SUM(B23/30*100)+1</f>
        <v>71</v>
      </c>
      <c r="AG11" s="10">
        <f>SUM(B24/31*100)+1</f>
        <v>71.967741935483872</v>
      </c>
      <c r="AH11" s="17">
        <f>SUM(B25/32*100)+1</f>
        <v>72.875</v>
      </c>
      <c r="AI11" s="10">
        <f>SUM(B26/33*100)+1</f>
        <v>73.727272727272734</v>
      </c>
      <c r="AJ11" s="17">
        <f>SUM(B27/34*100)+1</f>
        <v>74.529411764705884</v>
      </c>
      <c r="AK11" s="10">
        <f>SUM(B28/35*100)+1</f>
        <v>75.285714285714292</v>
      </c>
      <c r="AL11" s="17">
        <f>SUM(B29/36*100)+1</f>
        <v>76</v>
      </c>
      <c r="AM11" s="10">
        <f>SUM(B30/37*100)+1</f>
        <v>76.675675675675677</v>
      </c>
      <c r="AN11" s="17">
        <f>SUM(B31/38*100)+1</f>
        <v>77.31578947368422</v>
      </c>
      <c r="AO11" s="10">
        <f>SUM(B32/39*100)+1</f>
        <v>77.923076923076934</v>
      </c>
      <c r="AP11" s="17">
        <f>SUM(B33/40*100)+1</f>
        <v>78.5</v>
      </c>
      <c r="AQ11" s="10">
        <f>SUM(B34/41*100)+1</f>
        <v>79.048780487804876</v>
      </c>
      <c r="AR11" s="17">
        <f>SUM(B35/42*100)+1</f>
        <v>79.571428571428569</v>
      </c>
      <c r="AS11" s="10">
        <f>SUM(B36/43*100)+1</f>
        <v>80.069767441860463</v>
      </c>
      <c r="AT11" s="17">
        <f>SUM(B37/44*100)+1</f>
        <v>80.545454545454547</v>
      </c>
      <c r="AU11" s="10">
        <f>SUM(B38/45*100)+1</f>
        <v>81</v>
      </c>
      <c r="AV11" s="17">
        <f>SUM(B39/46*100)+1</f>
        <v>81.434782608695656</v>
      </c>
      <c r="AW11" s="10">
        <f>SUM(B40/47*100)+1</f>
        <v>81.851063829787222</v>
      </c>
      <c r="AX11" s="17">
        <f>SUM(B41/48*100)+1</f>
        <v>82.25</v>
      </c>
      <c r="AY11" s="10">
        <f>SUM(B42/49*100)+1</f>
        <v>82.632653061224488</v>
      </c>
      <c r="AZ11" s="24">
        <f>SUM(B43/50*100)+1</f>
        <v>83</v>
      </c>
      <c r="BA11" s="1"/>
      <c r="BB11" s="1"/>
      <c r="BC11" s="1"/>
      <c r="BD11" s="1"/>
    </row>
    <row r="12" spans="1:56" s="7" customFormat="1" ht="23.25" customHeight="1">
      <c r="A12" s="28"/>
      <c r="B12" s="12">
        <v>10</v>
      </c>
      <c r="C12" s="13"/>
      <c r="D12" s="10"/>
      <c r="E12" s="10"/>
      <c r="F12" s="10"/>
      <c r="G12" s="10"/>
      <c r="H12" s="10"/>
      <c r="I12" s="10"/>
      <c r="J12" s="10"/>
      <c r="K12" s="10"/>
      <c r="L12" s="19"/>
      <c r="M12" s="10">
        <f>SUM(B3/M2*100)+1</f>
        <v>10.090909090909092</v>
      </c>
      <c r="N12" s="17">
        <f>SUM(B4/N2*100)+1</f>
        <v>17.666666666666664</v>
      </c>
      <c r="O12" s="10">
        <f>SUM(B5/O2*100)+1</f>
        <v>24.076923076923077</v>
      </c>
      <c r="P12" s="17">
        <f>SUM(B6/P2*100)+1</f>
        <v>29.571428571428569</v>
      </c>
      <c r="Q12" s="10">
        <f>SUM(B7/Q2*100)+1</f>
        <v>34.333333333333329</v>
      </c>
      <c r="R12" s="17">
        <f>SUM(B8/R2*100)+1</f>
        <v>38.5</v>
      </c>
      <c r="S12" s="10">
        <f>SUM(B9/S2*100)+1</f>
        <v>42.17647058823529</v>
      </c>
      <c r="T12" s="17">
        <f>SUM(B10/T2*100)+1</f>
        <v>45.444444444444443</v>
      </c>
      <c r="U12" s="10">
        <f>SUM(B11/U2*100)+1</f>
        <v>48.368421052631575</v>
      </c>
      <c r="V12" s="17">
        <f>SUM(B12/V2*100)+1</f>
        <v>51</v>
      </c>
      <c r="W12" s="10">
        <f>SUM(B13/W2*100)+1</f>
        <v>53.380952380952387</v>
      </c>
      <c r="X12" s="17">
        <f>SUM(B14/X2*100)+1</f>
        <v>55.54545454545454</v>
      </c>
      <c r="Y12" s="10">
        <f>SUM(B15/Y2*100)+1</f>
        <v>57.521739130434781</v>
      </c>
      <c r="Z12" s="17">
        <f>SUM(B16/Z2*100)+1</f>
        <v>59.333333333333336</v>
      </c>
      <c r="AA12" s="10">
        <f>SUM(B17/AA2*100)+1</f>
        <v>61</v>
      </c>
      <c r="AB12" s="17">
        <f>SUM(B18/AB2*100)+1</f>
        <v>62.53846153846154</v>
      </c>
      <c r="AC12" s="10">
        <f>SUM(B19/AC2*100)+1</f>
        <v>63.962962962962962</v>
      </c>
      <c r="AD12" s="17">
        <f>SUM(B20/AD2*100)+1</f>
        <v>65.285714285714292</v>
      </c>
      <c r="AE12" s="10">
        <f>SUM(B21/AE2*100)+1</f>
        <v>66.517241379310349</v>
      </c>
      <c r="AF12" s="17">
        <f>SUM(B22/30*100)+1</f>
        <v>67.666666666666657</v>
      </c>
      <c r="AG12" s="10">
        <f>SUM(B23/31*100)+1</f>
        <v>68.741935483870961</v>
      </c>
      <c r="AH12" s="17">
        <f>SUM(B24/32*100)+1</f>
        <v>69.75</v>
      </c>
      <c r="AI12" s="10">
        <f>SUM(B25/33*100)+1</f>
        <v>70.696969696969703</v>
      </c>
      <c r="AJ12" s="17">
        <f>SUM(B26/34*100)+1</f>
        <v>71.588235294117652</v>
      </c>
      <c r="AK12" s="10">
        <f>SUM(B27/35*100)+1</f>
        <v>72.428571428571431</v>
      </c>
      <c r="AL12" s="17">
        <f>SUM(B28/36*100)+1</f>
        <v>73.222222222222214</v>
      </c>
      <c r="AM12" s="10">
        <f>SUM(B29/37*100)+1</f>
        <v>73.972972972972968</v>
      </c>
      <c r="AN12" s="17">
        <f>SUM(B30/38*100)+1</f>
        <v>74.68421052631578</v>
      </c>
      <c r="AO12" s="10">
        <f>SUM(B31/39*100)+1</f>
        <v>75.358974358974365</v>
      </c>
      <c r="AP12" s="17">
        <f>SUM(B32/40*100)+1</f>
        <v>76</v>
      </c>
      <c r="AQ12" s="10">
        <f>SUM(B33/41*100)+1</f>
        <v>76.609756097560975</v>
      </c>
      <c r="AR12" s="17">
        <f>SUM(B34/42*100)+1</f>
        <v>77.19047619047619</v>
      </c>
      <c r="AS12" s="10">
        <f>SUM(B35/43*100)+1</f>
        <v>77.744186046511629</v>
      </c>
      <c r="AT12" s="17">
        <f>SUM(B36/44*100)+1</f>
        <v>78.272727272727266</v>
      </c>
      <c r="AU12" s="10">
        <f>SUM(B37/45*100)+1</f>
        <v>78.777777777777786</v>
      </c>
      <c r="AV12" s="17">
        <f>SUM(B38/46*100)+1</f>
        <v>79.260869565217391</v>
      </c>
      <c r="AW12" s="10">
        <f>SUM(B39/47*100)+1</f>
        <v>79.723404255319153</v>
      </c>
      <c r="AX12" s="17">
        <f>SUM(B40/48*100)+1</f>
        <v>80.166666666666657</v>
      </c>
      <c r="AY12" s="10">
        <f>SUM(B41/49*100)+1</f>
        <v>80.591836734693871</v>
      </c>
      <c r="AZ12" s="24">
        <f>SUM(B42/50*100)+1</f>
        <v>81</v>
      </c>
      <c r="BA12" s="1"/>
      <c r="BB12" s="1"/>
      <c r="BC12" s="1"/>
      <c r="BD12" s="1"/>
    </row>
    <row r="13" spans="1:56" s="11" customFormat="1" ht="23.25" customHeight="1">
      <c r="A13" s="28"/>
      <c r="B13" s="16">
        <v>11</v>
      </c>
      <c r="C13" s="8"/>
      <c r="D13" s="9"/>
      <c r="E13" s="9"/>
      <c r="F13" s="9"/>
      <c r="G13" s="9"/>
      <c r="H13" s="9"/>
      <c r="I13" s="9"/>
      <c r="J13" s="9"/>
      <c r="K13" s="9"/>
      <c r="L13" s="17"/>
      <c r="M13" s="9"/>
      <c r="N13" s="17">
        <f>SUM(B3/N2*100)+1</f>
        <v>9.3333333333333321</v>
      </c>
      <c r="O13" s="10">
        <f>SUM(B4/O2*100)+1</f>
        <v>16.384615384615387</v>
      </c>
      <c r="P13" s="17">
        <f>SUM(B5/P2*100)+1</f>
        <v>22.428571428571427</v>
      </c>
      <c r="Q13" s="10">
        <f>SUM(B6/Q2*100)+1</f>
        <v>27.666666666666668</v>
      </c>
      <c r="R13" s="17">
        <f>SUM(B7/R2*100)+1</f>
        <v>32.25</v>
      </c>
      <c r="S13" s="10">
        <f>SUM(B8/S2*100)+1</f>
        <v>36.294117647058826</v>
      </c>
      <c r="T13" s="17">
        <f>SUM(B9/T2*100)+1</f>
        <v>39.888888888888893</v>
      </c>
      <c r="U13" s="10">
        <f>SUM(B10/U2*100)+1</f>
        <v>43.105263157894733</v>
      </c>
      <c r="V13" s="17">
        <f>SUM(B11/V2*100)+1</f>
        <v>46</v>
      </c>
      <c r="W13" s="10">
        <f>SUM(B12/W2*100)+1</f>
        <v>48.619047619047613</v>
      </c>
      <c r="X13" s="17">
        <f>SUM(B13/X2*100)+1</f>
        <v>51</v>
      </c>
      <c r="Y13" s="10">
        <f>SUM(B14/Y2*100)+1</f>
        <v>53.173913043478258</v>
      </c>
      <c r="Z13" s="17">
        <f>SUM(B15/Z2*100)+1</f>
        <v>55.166666666666664</v>
      </c>
      <c r="AA13" s="10">
        <f>SUM(B16/AA2*100)+1</f>
        <v>57.000000000000007</v>
      </c>
      <c r="AB13" s="17">
        <f>SUM(B17/AB2*100)+1</f>
        <v>58.692307692307686</v>
      </c>
      <c r="AC13" s="10">
        <f>SUM(B18/AC2*100)+1</f>
        <v>60.259259259259252</v>
      </c>
      <c r="AD13" s="17">
        <f>SUM(B19/AD2*100)+1</f>
        <v>61.714285714285708</v>
      </c>
      <c r="AE13" s="10">
        <f>SUM(B20/AE2*100)+1</f>
        <v>63.068965517241381</v>
      </c>
      <c r="AF13" s="17">
        <f>SUM(B21/30*100)+1</f>
        <v>64.333333333333329</v>
      </c>
      <c r="AG13" s="10">
        <f>SUM(B22/31*100)+1</f>
        <v>65.516129032258064</v>
      </c>
      <c r="AH13" s="17">
        <f>SUM(B23/32*100)+1</f>
        <v>66.625</v>
      </c>
      <c r="AI13" s="10">
        <f>SUM(B24/33*100)+1</f>
        <v>67.666666666666657</v>
      </c>
      <c r="AJ13" s="17">
        <f>SUM(B25/34*100)+1</f>
        <v>68.64705882352942</v>
      </c>
      <c r="AK13" s="10">
        <f>SUM(B26/35*100)+1</f>
        <v>69.571428571428569</v>
      </c>
      <c r="AL13" s="17">
        <f>SUM(B27/36*100)+1</f>
        <v>70.444444444444443</v>
      </c>
      <c r="AM13" s="10">
        <f>SUM(B28/37*100)+1</f>
        <v>71.270270270270274</v>
      </c>
      <c r="AN13" s="17">
        <f>SUM(B29/38*100)+1</f>
        <v>72.05263157894737</v>
      </c>
      <c r="AO13" s="10">
        <f>SUM(B30/39*100)+1</f>
        <v>72.794871794871796</v>
      </c>
      <c r="AP13" s="17">
        <f>SUM(B31/40*100)+1</f>
        <v>73.5</v>
      </c>
      <c r="AQ13" s="10">
        <f>SUM(B32/41*100)+1</f>
        <v>74.170731707317074</v>
      </c>
      <c r="AR13" s="17">
        <f>SUM(B33/42*100)+1</f>
        <v>74.80952380952381</v>
      </c>
      <c r="AS13" s="10">
        <f>SUM(B34/43*100)+1</f>
        <v>75.418604651162795</v>
      </c>
      <c r="AT13" s="17">
        <f>SUM(B35/44*100)+1</f>
        <v>76</v>
      </c>
      <c r="AU13" s="10">
        <f>SUM(B36/45*100)+1</f>
        <v>76.555555555555557</v>
      </c>
      <c r="AV13" s="17">
        <f>SUM(B37/46*100)+1</f>
        <v>77.08695652173914</v>
      </c>
      <c r="AW13" s="10">
        <f>SUM(B38/47*100)+1</f>
        <v>77.59574468085107</v>
      </c>
      <c r="AX13" s="17">
        <f>SUM(B39/48*100)+1</f>
        <v>78.083333333333343</v>
      </c>
      <c r="AY13" s="10">
        <f>SUM(B40/49*100)+1</f>
        <v>78.551020408163268</v>
      </c>
      <c r="AZ13" s="24">
        <f>SUM(B41/50*100)+1</f>
        <v>79</v>
      </c>
      <c r="BA13" s="1"/>
      <c r="BB13" s="1"/>
      <c r="BC13" s="1"/>
      <c r="BD13" s="1"/>
    </row>
    <row r="14" spans="1:56" s="7" customFormat="1" ht="23.25" customHeight="1">
      <c r="A14" s="28"/>
      <c r="B14" s="12">
        <v>12</v>
      </c>
      <c r="C14" s="13"/>
      <c r="D14" s="10"/>
      <c r="E14" s="10"/>
      <c r="F14" s="10"/>
      <c r="G14" s="10"/>
      <c r="H14" s="10"/>
      <c r="I14" s="10"/>
      <c r="J14" s="10"/>
      <c r="K14" s="10"/>
      <c r="L14" s="19"/>
      <c r="M14" s="10"/>
      <c r="N14" s="19"/>
      <c r="O14" s="10">
        <f>SUM(B3/O2*100)+1</f>
        <v>8.6923076923076934</v>
      </c>
      <c r="P14" s="17">
        <f>SUM(B4/P2*100)+1</f>
        <v>15.285714285714285</v>
      </c>
      <c r="Q14" s="10">
        <f>SUM(B5/Q2*100)+1</f>
        <v>21</v>
      </c>
      <c r="R14" s="17">
        <f>SUM(B6/R2*100)+1</f>
        <v>26</v>
      </c>
      <c r="S14" s="10">
        <f>SUM(B7/S2*100)+1</f>
        <v>30.411764705882355</v>
      </c>
      <c r="T14" s="17">
        <f>SUM(B8/T2*100)+1</f>
        <v>34.333333333333329</v>
      </c>
      <c r="U14" s="10">
        <f>SUM(B9/U2*100)+1</f>
        <v>37.84210526315789</v>
      </c>
      <c r="V14" s="17">
        <f>SUM(B10/V2*100)+1</f>
        <v>41</v>
      </c>
      <c r="W14" s="10">
        <f>SUM(B11/W2*100)+1</f>
        <v>43.857142857142854</v>
      </c>
      <c r="X14" s="17">
        <f>SUM(B12/X2*100)+1</f>
        <v>46.454545454545453</v>
      </c>
      <c r="Y14" s="10">
        <f>SUM(B13/Y2*100)+1</f>
        <v>48.826086956521742</v>
      </c>
      <c r="Z14" s="17">
        <f>SUM(B14/Z2*100)+1</f>
        <v>51</v>
      </c>
      <c r="AA14" s="10">
        <f>SUM(B15/AA2*100)+1</f>
        <v>53</v>
      </c>
      <c r="AB14" s="17">
        <f>SUM(B16/AB2*100)+1</f>
        <v>54.846153846153847</v>
      </c>
      <c r="AC14" s="10">
        <f>SUM(B17/AC2*100)+1</f>
        <v>56.555555555555557</v>
      </c>
      <c r="AD14" s="17">
        <f>SUM(B18/AD2*100)+1</f>
        <v>58.142857142857139</v>
      </c>
      <c r="AE14" s="10">
        <f>SUM(B19/29*100)+1</f>
        <v>59.620689655172406</v>
      </c>
      <c r="AF14" s="17">
        <f>SUM(B20/30*100)+1</f>
        <v>61</v>
      </c>
      <c r="AG14" s="10">
        <f>SUM(B21/31*100)+1</f>
        <v>62.29032258064516</v>
      </c>
      <c r="AH14" s="17">
        <f>SUM(B22/32*100)+1</f>
        <v>63.5</v>
      </c>
      <c r="AI14" s="10">
        <f>SUM(B23/33*100)+1</f>
        <v>64.636363636363626</v>
      </c>
      <c r="AJ14" s="17">
        <f>SUM(B24/34*100)+1</f>
        <v>65.705882352941174</v>
      </c>
      <c r="AK14" s="10">
        <f>SUM(B25/35*100)+1</f>
        <v>66.714285714285708</v>
      </c>
      <c r="AL14" s="17">
        <f>SUM(B26/36*100)+1</f>
        <v>67.666666666666657</v>
      </c>
      <c r="AM14" s="10">
        <f>SUM(B27/37*100)+1</f>
        <v>68.567567567567565</v>
      </c>
      <c r="AN14" s="17">
        <f>SUM(B28/38*100)+1</f>
        <v>69.421052631578945</v>
      </c>
      <c r="AO14" s="10">
        <f>SUM(B29/39*100)+1</f>
        <v>70.230769230769226</v>
      </c>
      <c r="AP14" s="17">
        <f>SUM(B30/40*100)+1</f>
        <v>71</v>
      </c>
      <c r="AQ14" s="10">
        <f>SUM(B31/41*100)+1</f>
        <v>71.731707317073173</v>
      </c>
      <c r="AR14" s="17">
        <f>SUM(B32/42*100)+1</f>
        <v>72.428571428571431</v>
      </c>
      <c r="AS14" s="10">
        <f>SUM(B33/43*100)+1</f>
        <v>73.093023255813947</v>
      </c>
      <c r="AT14" s="17">
        <f>SUM(B34/44*100)+1</f>
        <v>73.727272727272734</v>
      </c>
      <c r="AU14" s="10">
        <f>SUM(B35/45*100)+1</f>
        <v>74.333333333333329</v>
      </c>
      <c r="AV14" s="17">
        <f>SUM(B36/46*100)+1</f>
        <v>74.91304347826086</v>
      </c>
      <c r="AW14" s="10">
        <f>SUM(B37/47*100)+1</f>
        <v>75.468085106382972</v>
      </c>
      <c r="AX14" s="17">
        <f>SUM(B38/48*100)+1</f>
        <v>76</v>
      </c>
      <c r="AY14" s="10">
        <f>SUM(B39/49*100)+1</f>
        <v>76.510204081632651</v>
      </c>
      <c r="AZ14" s="24">
        <f>SUM(B40/50*100)+1</f>
        <v>77</v>
      </c>
      <c r="BA14" s="1"/>
      <c r="BB14" s="1"/>
      <c r="BC14" s="1"/>
      <c r="BD14" s="1"/>
    </row>
    <row r="15" spans="1:56" s="11" customFormat="1" ht="23.25" customHeight="1">
      <c r="A15" s="28"/>
      <c r="B15" s="16">
        <v>13</v>
      </c>
      <c r="C15" s="8"/>
      <c r="D15" s="9"/>
      <c r="E15" s="9"/>
      <c r="F15" s="9"/>
      <c r="G15" s="9"/>
      <c r="H15" s="9"/>
      <c r="I15" s="9"/>
      <c r="J15" s="9"/>
      <c r="K15" s="9"/>
      <c r="L15" s="17"/>
      <c r="M15" s="9"/>
      <c r="N15" s="17"/>
      <c r="O15" s="9"/>
      <c r="P15" s="17">
        <f>SUM(B3/P2*100)+1</f>
        <v>8.1428571428571423</v>
      </c>
      <c r="Q15" s="10">
        <f>SUM(B4/Q2*100)+1</f>
        <v>14.333333333333334</v>
      </c>
      <c r="R15" s="17">
        <f>SUM(B5/R2*100)+1</f>
        <v>19.75</v>
      </c>
      <c r="S15" s="10">
        <f>SUM(B6/S2*100)+1</f>
        <v>24.52941176470588</v>
      </c>
      <c r="T15" s="17">
        <f>SUM(B7/T2*100)+1</f>
        <v>28.777777777777779</v>
      </c>
      <c r="U15" s="10">
        <f>SUM(B8/U2*100)+1</f>
        <v>32.578947368421055</v>
      </c>
      <c r="V15" s="17">
        <f>SUM(B9/V2*100)+1</f>
        <v>36</v>
      </c>
      <c r="W15" s="10">
        <f>SUM(B10/W2*100)+1</f>
        <v>39.095238095238095</v>
      </c>
      <c r="X15" s="17">
        <f>SUM(B11/X2*100)+1</f>
        <v>41.909090909090914</v>
      </c>
      <c r="Y15" s="10">
        <f>SUM(B12/Y2*100)+1</f>
        <v>44.478260869565219</v>
      </c>
      <c r="Z15" s="17">
        <f>SUM(B13/Z2*100)+1</f>
        <v>46.833333333333329</v>
      </c>
      <c r="AA15" s="10">
        <f>SUM(B14/AA2*100)+1</f>
        <v>49</v>
      </c>
      <c r="AB15" s="17">
        <f>SUM(B15/AB2*100)+1</f>
        <v>51</v>
      </c>
      <c r="AC15" s="10">
        <f>SUM(B16/AC2*100)+1</f>
        <v>52.851851851851848</v>
      </c>
      <c r="AD15" s="17">
        <f>SUM(B17/AD2*100)+1</f>
        <v>54.571428571428569</v>
      </c>
      <c r="AE15" s="10">
        <f>SUM(B18/29*100)+1</f>
        <v>56.172413793103445</v>
      </c>
      <c r="AF15" s="17">
        <f>SUM(B19/30*100)+1</f>
        <v>57.666666666666664</v>
      </c>
      <c r="AG15" s="10">
        <f>SUM(B20/31*100)+1</f>
        <v>59.064516129032263</v>
      </c>
      <c r="AH15" s="17">
        <f>SUM(B21/32*100)+1</f>
        <v>60.375</v>
      </c>
      <c r="AI15" s="10">
        <f>SUM(B22/33*100)+1</f>
        <v>61.606060606060609</v>
      </c>
      <c r="AJ15" s="17">
        <f>SUM(B23/34*100)+1</f>
        <v>62.764705882352942</v>
      </c>
      <c r="AK15" s="10">
        <f>SUM(B24/35*100)+1</f>
        <v>63.857142857142854</v>
      </c>
      <c r="AL15" s="17">
        <f>SUM(B25/36*100)+1</f>
        <v>64.888888888888886</v>
      </c>
      <c r="AM15" s="10">
        <f>SUM(B26/37*100)+1</f>
        <v>65.86486486486487</v>
      </c>
      <c r="AN15" s="17">
        <f>SUM(B27/38*100)+1</f>
        <v>66.789473684210535</v>
      </c>
      <c r="AO15" s="10">
        <f>SUM(B28/39*100)+1</f>
        <v>67.666666666666657</v>
      </c>
      <c r="AP15" s="17">
        <f>SUM(B29/40*100)+1</f>
        <v>68.5</v>
      </c>
      <c r="AQ15" s="10">
        <f>SUM(B30/41*100)+1</f>
        <v>69.292682926829272</v>
      </c>
      <c r="AR15" s="17">
        <f>SUM(B31/42*100)+1</f>
        <v>70.047619047619051</v>
      </c>
      <c r="AS15" s="10">
        <f>SUM(B32/43*100)+1</f>
        <v>70.767441860465112</v>
      </c>
      <c r="AT15" s="17">
        <f>SUM(B33/44*100)+1</f>
        <v>71.454545454545453</v>
      </c>
      <c r="AU15" s="10">
        <f>SUM(B34/45*100)+1</f>
        <v>72.111111111111114</v>
      </c>
      <c r="AV15" s="17">
        <f>SUM(B35/46*100)+1</f>
        <v>72.739130434782609</v>
      </c>
      <c r="AW15" s="10">
        <f>SUM(B36/47*100)+1</f>
        <v>73.340425531914903</v>
      </c>
      <c r="AX15" s="17">
        <f>SUM(B37/48*100)+1</f>
        <v>73.916666666666657</v>
      </c>
      <c r="AY15" s="10">
        <f>SUM(B38/49*100)+1</f>
        <v>74.469387755102048</v>
      </c>
      <c r="AZ15" s="24">
        <f>SUM(B39/50*100)+1</f>
        <v>75</v>
      </c>
      <c r="BA15" s="1"/>
      <c r="BB15" s="1"/>
      <c r="BC15" s="1"/>
      <c r="BD15" s="1"/>
    </row>
    <row r="16" spans="1:56" s="7" customFormat="1" ht="23.25" customHeight="1">
      <c r="A16" s="28"/>
      <c r="B16" s="12">
        <v>14</v>
      </c>
      <c r="C16" s="13"/>
      <c r="D16" s="10"/>
      <c r="E16" s="10"/>
      <c r="F16" s="10"/>
      <c r="G16" s="10"/>
      <c r="H16" s="10"/>
      <c r="I16" s="10"/>
      <c r="J16" s="10"/>
      <c r="K16" s="10"/>
      <c r="L16" s="19"/>
      <c r="M16" s="10"/>
      <c r="N16" s="19"/>
      <c r="O16" s="10"/>
      <c r="P16" s="19"/>
      <c r="Q16" s="10">
        <f>SUM(B3/Q2*100)+1</f>
        <v>7.666666666666667</v>
      </c>
      <c r="R16" s="17">
        <f>SUM(B4/R2*100)+1</f>
        <v>13.5</v>
      </c>
      <c r="S16" s="10">
        <f>SUM(B5/S2*100)+1</f>
        <v>18.647058823529413</v>
      </c>
      <c r="T16" s="17">
        <f>SUM(B6/T2*100)+1</f>
        <v>23.222222222222221</v>
      </c>
      <c r="U16" s="10">
        <f>SUM(B7/U2*100)+1</f>
        <v>27.315789473684209</v>
      </c>
      <c r="V16" s="17">
        <f>SUM(B8/V2*100)+1</f>
        <v>31</v>
      </c>
      <c r="W16" s="10">
        <f>SUM(B9/W2*100)+1</f>
        <v>34.333333333333329</v>
      </c>
      <c r="X16" s="17">
        <f>SUM(B10/X2*100)+1</f>
        <v>37.363636363636367</v>
      </c>
      <c r="Y16" s="10">
        <f>SUM(B11/Y2*100)+1</f>
        <v>40.130434782608695</v>
      </c>
      <c r="Z16" s="17">
        <f>SUM(B12/Z2*100)+1</f>
        <v>42.666666666666671</v>
      </c>
      <c r="AA16" s="10">
        <f>SUM(B13/AA2*100)+1</f>
        <v>45</v>
      </c>
      <c r="AB16" s="17">
        <f>SUM(B14/AB2*100)+1</f>
        <v>47.153846153846153</v>
      </c>
      <c r="AC16" s="10">
        <f>SUM(B15/AC2*100)+1</f>
        <v>49.148148148148145</v>
      </c>
      <c r="AD16" s="17">
        <f>SUM(B16/AD2*100)+1</f>
        <v>51</v>
      </c>
      <c r="AE16" s="10">
        <f>SUM(B17/29*100)+1</f>
        <v>52.724137931034484</v>
      </c>
      <c r="AF16" s="17">
        <f>SUM(B18/30*100)+1</f>
        <v>54.333333333333336</v>
      </c>
      <c r="AG16" s="10">
        <f>SUM(B19/31*100)+1</f>
        <v>55.838709677419352</v>
      </c>
      <c r="AH16" s="17">
        <f>SUM(B20/32*100)+1</f>
        <v>57.25</v>
      </c>
      <c r="AI16" s="10">
        <f>SUM(B21/33*100)+1</f>
        <v>58.575757575757578</v>
      </c>
      <c r="AJ16" s="17">
        <f>SUM(B22/34*100)+1</f>
        <v>59.82352941176471</v>
      </c>
      <c r="AK16" s="10">
        <f>SUM(B23/35*100)+1</f>
        <v>61</v>
      </c>
      <c r="AL16" s="17">
        <f>SUM(B24/36*100)+1</f>
        <v>62.111111111111114</v>
      </c>
      <c r="AM16" s="10">
        <f>SUM(B25/37*100)+1</f>
        <v>63.162162162162161</v>
      </c>
      <c r="AN16" s="17">
        <f>SUM(B26/38*100)+1</f>
        <v>64.15789473684211</v>
      </c>
      <c r="AO16" s="10">
        <f>SUM(B27/39*100)+1</f>
        <v>65.102564102564102</v>
      </c>
      <c r="AP16" s="17">
        <f>SUM(B28/40*100)+1</f>
        <v>66</v>
      </c>
      <c r="AQ16" s="10">
        <f>SUM(B29/41*100)+1</f>
        <v>66.853658536585371</v>
      </c>
      <c r="AR16" s="17">
        <f>SUM(B30/42*100)+1</f>
        <v>67.666666666666657</v>
      </c>
      <c r="AS16" s="10">
        <f>SUM(B31/43*100)+1</f>
        <v>68.441860465116278</v>
      </c>
      <c r="AT16" s="17">
        <f>SUM(B32/44*100)+1</f>
        <v>69.181818181818173</v>
      </c>
      <c r="AU16" s="10">
        <f>SUM(B33/45*100)+1</f>
        <v>69.888888888888886</v>
      </c>
      <c r="AV16" s="17">
        <f>SUM(B34/46*100)+1</f>
        <v>70.565217391304344</v>
      </c>
      <c r="AW16" s="10">
        <f>SUM(B35/47*100)+1</f>
        <v>71.212765957446805</v>
      </c>
      <c r="AX16" s="17">
        <f>SUM(B36/48*100)+1</f>
        <v>71.833333333333343</v>
      </c>
      <c r="AY16" s="10">
        <f>SUM(B37/49*100)+1</f>
        <v>72.428571428571431</v>
      </c>
      <c r="AZ16" s="24">
        <f>SUM(B38/50*100)+1</f>
        <v>73</v>
      </c>
      <c r="BA16" s="1"/>
      <c r="BB16" s="1"/>
      <c r="BC16" s="1"/>
      <c r="BD16" s="1"/>
    </row>
    <row r="17" spans="1:56" s="11" customFormat="1" ht="23.25" customHeight="1">
      <c r="A17" s="28"/>
      <c r="B17" s="16">
        <v>15</v>
      </c>
      <c r="C17" s="8"/>
      <c r="D17" s="9"/>
      <c r="E17" s="9"/>
      <c r="F17" s="9"/>
      <c r="G17" s="9"/>
      <c r="H17" s="9"/>
      <c r="I17" s="9"/>
      <c r="J17" s="9"/>
      <c r="K17" s="9"/>
      <c r="L17" s="17"/>
      <c r="M17" s="9"/>
      <c r="N17" s="17"/>
      <c r="O17" s="9"/>
      <c r="P17" s="17"/>
      <c r="Q17" s="9"/>
      <c r="R17" s="17">
        <f>SUM(B3/R2*100)+1</f>
        <v>7.25</v>
      </c>
      <c r="S17" s="10">
        <f>SUM(B4/S2*100)+1</f>
        <v>12.76470588235294</v>
      </c>
      <c r="T17" s="17">
        <f>SUM(B5/T2*100)+1</f>
        <v>17.666666666666664</v>
      </c>
      <c r="U17" s="10">
        <f>SUM(B6/U2*100)+1</f>
        <v>22.052631578947366</v>
      </c>
      <c r="V17" s="17">
        <f>SUM(B7/V2*100)+1</f>
        <v>26</v>
      </c>
      <c r="W17" s="10">
        <f>SUM(B8/W2*100)+1</f>
        <v>29.571428571428569</v>
      </c>
      <c r="X17" s="17">
        <f>SUM(B9/X2*100)+1</f>
        <v>32.818181818181813</v>
      </c>
      <c r="Y17" s="10">
        <f>SUM(B10/Y2*100)+1</f>
        <v>35.782608695652172</v>
      </c>
      <c r="Z17" s="17">
        <f>SUM(B11/Z2*100)+1</f>
        <v>38.5</v>
      </c>
      <c r="AA17" s="10">
        <f>SUM(B12/AA2*100)+1</f>
        <v>41</v>
      </c>
      <c r="AB17" s="17">
        <f>SUM(B13/AB2*100)+1</f>
        <v>43.307692307692307</v>
      </c>
      <c r="AC17" s="10">
        <f>SUM(B14/AC2*100)+1</f>
        <v>45.444444444444443</v>
      </c>
      <c r="AD17" s="17">
        <f>SUM(B15/AD2*100)+1</f>
        <v>47.428571428571431</v>
      </c>
      <c r="AE17" s="10">
        <f>SUM(B16/29*100)+1</f>
        <v>49.275862068965516</v>
      </c>
      <c r="AF17" s="17">
        <f t="shared" ref="AF17" si="0">SUM(B17/30*100)+1</f>
        <v>51</v>
      </c>
      <c r="AG17" s="10">
        <f>SUM(B18/31*100)+1</f>
        <v>52.612903225806448</v>
      </c>
      <c r="AH17" s="17">
        <f>SUM(B19/32*100)+1</f>
        <v>54.125</v>
      </c>
      <c r="AI17" s="10">
        <f>SUM(B20/33*100)+1</f>
        <v>55.54545454545454</v>
      </c>
      <c r="AJ17" s="17">
        <f>SUM(B21/34*100)+1</f>
        <v>56.882352941176471</v>
      </c>
      <c r="AK17" s="10">
        <f>SUM(B22/35*100)+1</f>
        <v>58.142857142857139</v>
      </c>
      <c r="AL17" s="17">
        <f>SUM(B23/36*100)+1</f>
        <v>59.333333333333336</v>
      </c>
      <c r="AM17" s="10">
        <f>SUM(B24/37*100)+1</f>
        <v>60.45945945945946</v>
      </c>
      <c r="AN17" s="17">
        <f>SUM(B25/38*100)+1</f>
        <v>61.526315789473685</v>
      </c>
      <c r="AO17" s="10">
        <f>SUM(B26/39*100)+1</f>
        <v>62.53846153846154</v>
      </c>
      <c r="AP17" s="17">
        <f>SUM(B27/40*100)+1</f>
        <v>63.5</v>
      </c>
      <c r="AQ17" s="10">
        <f>SUM(B28/41*100)+1</f>
        <v>64.414634146341456</v>
      </c>
      <c r="AR17" s="17">
        <f>SUM(B29/42*100)+1</f>
        <v>65.285714285714292</v>
      </c>
      <c r="AS17" s="10">
        <f>SUM(B30/43*100)+1</f>
        <v>66.116279069767444</v>
      </c>
      <c r="AT17" s="17">
        <f>SUM(B31/44*100)+1</f>
        <v>66.909090909090907</v>
      </c>
      <c r="AU17" s="10">
        <f>SUM(B32/45*100)+1</f>
        <v>67.666666666666657</v>
      </c>
      <c r="AV17" s="17">
        <f>SUM(B33/46*100)+1</f>
        <v>68.391304347826093</v>
      </c>
      <c r="AW17" s="10">
        <f>SUM(B34/47*100)+1</f>
        <v>69.085106382978722</v>
      </c>
      <c r="AX17" s="17">
        <f>SUM(B35/48*100)+1</f>
        <v>69.75</v>
      </c>
      <c r="AY17" s="10">
        <f>SUM(B36/49*100)+1</f>
        <v>70.387755102040813</v>
      </c>
      <c r="AZ17" s="24">
        <f>SUM(B37/50*100)+1</f>
        <v>71</v>
      </c>
      <c r="BA17" s="1"/>
      <c r="BB17" s="1"/>
      <c r="BC17" s="1"/>
      <c r="BD17" s="1"/>
    </row>
    <row r="18" spans="1:56" s="7" customFormat="1" ht="23.25" customHeight="1">
      <c r="A18" s="28"/>
      <c r="B18" s="12">
        <v>16</v>
      </c>
      <c r="C18" s="13"/>
      <c r="D18" s="10"/>
      <c r="E18" s="10"/>
      <c r="F18" s="10"/>
      <c r="G18" s="10"/>
      <c r="H18" s="10"/>
      <c r="I18" s="10"/>
      <c r="J18" s="10"/>
      <c r="K18" s="10"/>
      <c r="L18" s="19"/>
      <c r="M18" s="10"/>
      <c r="N18" s="19"/>
      <c r="O18" s="10"/>
      <c r="P18" s="19"/>
      <c r="Q18" s="10"/>
      <c r="R18" s="19"/>
      <c r="S18" s="10">
        <f>SUM(B3/S2*100)+1</f>
        <v>6.8823529411764701</v>
      </c>
      <c r="T18" s="17">
        <f>SUM(B4/T2*100)+1</f>
        <v>12.111111111111111</v>
      </c>
      <c r="U18" s="10">
        <f>SUM(B5/U2*100)+1</f>
        <v>16.789473684210527</v>
      </c>
      <c r="V18" s="17">
        <f>SUM(B6/V2*100)+1</f>
        <v>21</v>
      </c>
      <c r="W18" s="10">
        <f>SUM(B7/W2*100)+1</f>
        <v>24.809523809523807</v>
      </c>
      <c r="X18" s="17">
        <f>SUM(B8/X2*100)+1</f>
        <v>28.27272727272727</v>
      </c>
      <c r="Y18" s="10">
        <f>SUM(B9/Y2*100)+1</f>
        <v>31.434782608695656</v>
      </c>
      <c r="Z18" s="17">
        <f>SUM(B10/Z2*100)+1</f>
        <v>34.333333333333329</v>
      </c>
      <c r="AA18" s="10">
        <f>SUM(B11/AA2*100)+1</f>
        <v>37</v>
      </c>
      <c r="AB18" s="17">
        <f>SUM(B12/AB2*100)+1</f>
        <v>39.461538461538467</v>
      </c>
      <c r="AC18" s="10">
        <f>SUM(B13/AC2*100)+1</f>
        <v>41.74074074074074</v>
      </c>
      <c r="AD18" s="17">
        <f>SUM(B14/AD2*100)+1</f>
        <v>43.857142857142854</v>
      </c>
      <c r="AE18" s="10">
        <f>SUM(B15/29*100)+1</f>
        <v>45.827586206896555</v>
      </c>
      <c r="AF18" s="17">
        <f>SUM(B16/30*100)+1</f>
        <v>47.666666666666664</v>
      </c>
      <c r="AG18" s="10">
        <f>SUM(B17/31*100)+1</f>
        <v>49.387096774193552</v>
      </c>
      <c r="AH18" s="17">
        <f t="shared" ref="AH18" si="1">SUM(B18/32*100)+1</f>
        <v>51</v>
      </c>
      <c r="AI18" s="10">
        <f>SUM(B19/33*100)+1</f>
        <v>52.515151515151516</v>
      </c>
      <c r="AJ18" s="17">
        <f>SUM(B20/34*100)+1</f>
        <v>53.941176470588239</v>
      </c>
      <c r="AK18" s="10">
        <f>SUM(B21/35*100)+1</f>
        <v>55.285714285714285</v>
      </c>
      <c r="AL18" s="17">
        <f>SUM(B22/36*100)+1</f>
        <v>56.555555555555557</v>
      </c>
      <c r="AM18" s="10">
        <f>SUM(B23/37*100)+1</f>
        <v>57.756756756756758</v>
      </c>
      <c r="AN18" s="17">
        <f>SUM(B24/38*100)+1</f>
        <v>58.894736842105267</v>
      </c>
      <c r="AO18" s="10">
        <f>SUM(B25/39*100)+1</f>
        <v>59.974358974358978</v>
      </c>
      <c r="AP18" s="17">
        <f>SUM(B26/40*100)+1</f>
        <v>61</v>
      </c>
      <c r="AQ18" s="10">
        <f>SUM(B27/41*100)+1</f>
        <v>61.975609756097562</v>
      </c>
      <c r="AR18" s="17">
        <f>SUM(B28/42*100)+1</f>
        <v>62.904761904761905</v>
      </c>
      <c r="AS18" s="10">
        <f>SUM(B29/43*100)+1</f>
        <v>63.790697674418603</v>
      </c>
      <c r="AT18" s="17">
        <f>SUM(B30/44*100)+1</f>
        <v>64.636363636363626</v>
      </c>
      <c r="AU18" s="10">
        <f>SUM(B31/45*100)+1</f>
        <v>65.444444444444443</v>
      </c>
      <c r="AV18" s="17">
        <f>SUM(B32/46*100)+1</f>
        <v>66.217391304347828</v>
      </c>
      <c r="AW18" s="10">
        <f>SUM(B33/47*100)+1</f>
        <v>66.957446808510639</v>
      </c>
      <c r="AX18" s="17">
        <f>SUM(B34/48*100)+1</f>
        <v>67.666666666666657</v>
      </c>
      <c r="AY18" s="10">
        <f>SUM(B35/49*100)+1</f>
        <v>68.346938775510196</v>
      </c>
      <c r="AZ18" s="24">
        <f>SUM(B36/50*100)+1</f>
        <v>69</v>
      </c>
      <c r="BA18" s="1"/>
      <c r="BB18" s="1"/>
      <c r="BC18" s="1"/>
      <c r="BD18" s="1"/>
    </row>
    <row r="19" spans="1:56" s="11" customFormat="1" ht="23.25" customHeight="1">
      <c r="A19" s="28"/>
      <c r="B19" s="16">
        <v>17</v>
      </c>
      <c r="C19" s="8"/>
      <c r="D19" s="9"/>
      <c r="E19" s="9"/>
      <c r="F19" s="9"/>
      <c r="G19" s="9"/>
      <c r="H19" s="9"/>
      <c r="I19" s="9"/>
      <c r="J19" s="9"/>
      <c r="K19" s="9"/>
      <c r="L19" s="17"/>
      <c r="M19" s="9"/>
      <c r="N19" s="17"/>
      <c r="O19" s="9"/>
      <c r="P19" s="17"/>
      <c r="Q19" s="9"/>
      <c r="R19" s="17"/>
      <c r="S19" s="9"/>
      <c r="T19" s="17">
        <f>SUM(B3/T2*100)+1</f>
        <v>6.5555555555555554</v>
      </c>
      <c r="U19" s="10">
        <f>SUM(B4/U2*100)+1</f>
        <v>11.526315789473683</v>
      </c>
      <c r="V19" s="17">
        <f>SUM(B5/V2*100)+1</f>
        <v>16</v>
      </c>
      <c r="W19" s="10">
        <f>SUM(B6/W2*100)+1</f>
        <v>20.047619047619047</v>
      </c>
      <c r="X19" s="17">
        <f>SUM(B7/X2*100)+1</f>
        <v>23.727272727272727</v>
      </c>
      <c r="Y19" s="10">
        <f>SUM(B8/Y2*100)+1</f>
        <v>27.086956521739129</v>
      </c>
      <c r="Z19" s="17">
        <f>SUM(B9/Z2*100)+1</f>
        <v>30.166666666666668</v>
      </c>
      <c r="AA19" s="10">
        <f>SUM(B10/AA2*100)+1</f>
        <v>33</v>
      </c>
      <c r="AB19" s="17">
        <f>SUM(B11/AB2*100)+1</f>
        <v>35.615384615384613</v>
      </c>
      <c r="AC19" s="10">
        <f>SUM(B12/AC2*100)+1</f>
        <v>38.037037037037038</v>
      </c>
      <c r="AD19" s="17">
        <f>SUM(B13/AD2*100)+1</f>
        <v>40.285714285714285</v>
      </c>
      <c r="AE19" s="10">
        <f>SUM(B14/29*100)+1</f>
        <v>42.379310344827587</v>
      </c>
      <c r="AF19" s="17">
        <f>SUM(B15/30*100)+1</f>
        <v>44.333333333333336</v>
      </c>
      <c r="AG19" s="10">
        <f>SUM(B16/31*100)+1</f>
        <v>46.161290322580641</v>
      </c>
      <c r="AH19" s="17">
        <f>SUM(B17/32*100)+1</f>
        <v>47.875</v>
      </c>
      <c r="AI19" s="10">
        <f>SUM(B18/33*100)+1</f>
        <v>49.484848484848484</v>
      </c>
      <c r="AJ19" s="17">
        <f t="shared" ref="AJ19" si="2">SUM(B19/34*100)+1</f>
        <v>51</v>
      </c>
      <c r="AK19" s="10">
        <f>SUM(B20/35*100)+1</f>
        <v>52.428571428571423</v>
      </c>
      <c r="AL19" s="17">
        <f>SUM(B21/36*100)+1</f>
        <v>53.777777777777779</v>
      </c>
      <c r="AM19" s="10">
        <f>SUM(B22/37*100)+1</f>
        <v>55.054054054054056</v>
      </c>
      <c r="AN19" s="17">
        <f>SUM(B23/38*100)+1</f>
        <v>56.26315789473685</v>
      </c>
      <c r="AO19" s="10">
        <f>SUM(B24/39*100)+1</f>
        <v>57.410256410256409</v>
      </c>
      <c r="AP19" s="17">
        <f>SUM(B25/40*100)+1</f>
        <v>58.499999999999993</v>
      </c>
      <c r="AQ19" s="10">
        <f>SUM(B26/41*100)+1</f>
        <v>59.536585365853654</v>
      </c>
      <c r="AR19" s="17">
        <f>SUM(B27/42*100)+1</f>
        <v>60.523809523809526</v>
      </c>
      <c r="AS19" s="10">
        <f>SUM(B28/43*100)+1</f>
        <v>61.465116279069761</v>
      </c>
      <c r="AT19" s="17">
        <f>SUM(B29/44*100)+1</f>
        <v>62.363636363636367</v>
      </c>
      <c r="AU19" s="10">
        <f>SUM(B30/45*100)+1</f>
        <v>63.222222222222221</v>
      </c>
      <c r="AV19" s="17">
        <f>SUM(B31/46*100)+1</f>
        <v>64.043478260869563</v>
      </c>
      <c r="AW19" s="10">
        <f>SUM(B32/47*100)+1</f>
        <v>64.829787234042556</v>
      </c>
      <c r="AX19" s="17">
        <f>SUM(B33/48*100)+1</f>
        <v>65.583333333333343</v>
      </c>
      <c r="AY19" s="10">
        <f>SUM(B34/49*100)+1</f>
        <v>66.306122448979593</v>
      </c>
      <c r="AZ19" s="24">
        <f>SUM(B35/50*100)+1</f>
        <v>67</v>
      </c>
      <c r="BA19" s="1"/>
      <c r="BB19" s="1"/>
      <c r="BC19" s="1"/>
      <c r="BD19" s="1"/>
    </row>
    <row r="20" spans="1:56" s="7" customFormat="1" ht="23.25" customHeight="1">
      <c r="A20" s="28"/>
      <c r="B20" s="12">
        <v>18</v>
      </c>
      <c r="C20" s="13"/>
      <c r="D20" s="10"/>
      <c r="E20" s="10"/>
      <c r="F20" s="10"/>
      <c r="G20" s="10"/>
      <c r="H20" s="10"/>
      <c r="I20" s="10"/>
      <c r="J20" s="10"/>
      <c r="K20" s="10"/>
      <c r="L20" s="19"/>
      <c r="M20" s="10"/>
      <c r="N20" s="19"/>
      <c r="O20" s="10"/>
      <c r="P20" s="19"/>
      <c r="Q20" s="10"/>
      <c r="R20" s="19"/>
      <c r="S20" s="10"/>
      <c r="T20" s="19"/>
      <c r="U20" s="10">
        <f>SUM(B3/U2*100)+1</f>
        <v>6.2631578947368416</v>
      </c>
      <c r="V20" s="17">
        <f>SUM(B4/V2*100)+1</f>
        <v>11</v>
      </c>
      <c r="W20" s="10">
        <f>SUM(B5/W2*100)+1</f>
        <v>15.285714285714285</v>
      </c>
      <c r="X20" s="17">
        <f>SUM(B6/X2*100)+1</f>
        <v>19.181818181818183</v>
      </c>
      <c r="Y20" s="10">
        <f>SUM(B7/Y2*100)+1</f>
        <v>22.739130434782609</v>
      </c>
      <c r="Z20" s="17">
        <f>SUM(B8/Z2*100)+1</f>
        <v>26</v>
      </c>
      <c r="AA20" s="10">
        <f>SUM(B9/AA2*100)+1</f>
        <v>29.000000000000004</v>
      </c>
      <c r="AB20" s="17">
        <f>SUM(B10/AB2*100)+1</f>
        <v>31.76923076923077</v>
      </c>
      <c r="AC20" s="10">
        <f>SUM(B11/AC2*100)+1</f>
        <v>34.333333333333329</v>
      </c>
      <c r="AD20" s="17">
        <f>SUM(B12/AD2*100)+1</f>
        <v>36.714285714285715</v>
      </c>
      <c r="AE20" s="10">
        <f>SUM(B13/29*100)+1</f>
        <v>38.931034482758619</v>
      </c>
      <c r="AF20" s="17">
        <f>SUM(B14/30*100)+1</f>
        <v>41</v>
      </c>
      <c r="AG20" s="10">
        <f>SUM(B15/31*100)+1</f>
        <v>42.935483870967744</v>
      </c>
      <c r="AH20" s="17">
        <f>SUM(B16/32*100)+1</f>
        <v>44.75</v>
      </c>
      <c r="AI20" s="10">
        <f>SUM(B17/33*100)+1</f>
        <v>46.454545454545453</v>
      </c>
      <c r="AJ20" s="17">
        <f>SUM(B18/34*100)+1</f>
        <v>48.058823529411761</v>
      </c>
      <c r="AK20" s="10">
        <f>SUM(B19/35*100)+1</f>
        <v>49.571428571428569</v>
      </c>
      <c r="AL20" s="17">
        <f t="shared" ref="AL20" si="3">SUM(B20/36*100)+1</f>
        <v>51</v>
      </c>
      <c r="AM20" s="10">
        <f>SUM(B21/37*100)+1</f>
        <v>52.351351351351347</v>
      </c>
      <c r="AN20" s="17">
        <f>SUM(B22/38*100)+1</f>
        <v>53.631578947368418</v>
      </c>
      <c r="AO20" s="10">
        <f>SUM(B23/39*100)+1</f>
        <v>54.846153846153847</v>
      </c>
      <c r="AP20" s="17">
        <f>SUM(B24/40*100)+1</f>
        <v>56.000000000000007</v>
      </c>
      <c r="AQ20" s="10">
        <f>SUM(B25/41*100)+1</f>
        <v>57.09756097560976</v>
      </c>
      <c r="AR20" s="17">
        <f>SUM(B26/42*100)+1</f>
        <v>58.142857142857139</v>
      </c>
      <c r="AS20" s="10">
        <f>SUM(B27/43*100)+1</f>
        <v>59.139534883720934</v>
      </c>
      <c r="AT20" s="17">
        <f>SUM(B28/44*100)+1</f>
        <v>60.090909090909093</v>
      </c>
      <c r="AU20" s="10">
        <f>SUM(B29/45*100)+1</f>
        <v>61</v>
      </c>
      <c r="AV20" s="17">
        <f>SUM(B30/46*100)+1</f>
        <v>61.869565217391312</v>
      </c>
      <c r="AW20" s="10">
        <f>SUM(B31/47*100)+1</f>
        <v>62.702127659574465</v>
      </c>
      <c r="AX20" s="17">
        <f>SUM(B32/48*100)+1</f>
        <v>63.5</v>
      </c>
      <c r="AY20" s="10">
        <f>SUM(B33/49*100)+1</f>
        <v>64.265306122448976</v>
      </c>
      <c r="AZ20" s="24">
        <f>SUM(B34/50*100)+1</f>
        <v>65</v>
      </c>
      <c r="BA20" s="1"/>
      <c r="BB20" s="1"/>
      <c r="BC20" s="1"/>
      <c r="BD20" s="1"/>
    </row>
    <row r="21" spans="1:56" s="11" customFormat="1" ht="23.25" customHeight="1">
      <c r="A21" s="28"/>
      <c r="B21" s="16">
        <v>19</v>
      </c>
      <c r="C21" s="8"/>
      <c r="D21" s="9"/>
      <c r="E21" s="9"/>
      <c r="F21" s="9"/>
      <c r="G21" s="9"/>
      <c r="H21" s="9"/>
      <c r="I21" s="9"/>
      <c r="J21" s="9"/>
      <c r="K21" s="9"/>
      <c r="L21" s="17"/>
      <c r="M21" s="9"/>
      <c r="N21" s="17"/>
      <c r="O21" s="9"/>
      <c r="P21" s="17"/>
      <c r="Q21" s="9"/>
      <c r="R21" s="17"/>
      <c r="S21" s="9"/>
      <c r="T21" s="17"/>
      <c r="U21" s="9"/>
      <c r="V21" s="17">
        <f>SUM(B3/V2*100)+1</f>
        <v>6</v>
      </c>
      <c r="W21" s="10">
        <f>SUM(B4/W2*100)+1</f>
        <v>10.523809523809524</v>
      </c>
      <c r="X21" s="17">
        <f>SUM(B5/X2*100)+1</f>
        <v>14.636363636363635</v>
      </c>
      <c r="Y21" s="10">
        <f>SUM(B6/Y2*100)+1</f>
        <v>18.391304347826086</v>
      </c>
      <c r="Z21" s="17">
        <f>SUM(B7/Z2*100)+1</f>
        <v>21.833333333333336</v>
      </c>
      <c r="AA21" s="10">
        <f>SUM(B8/AA2*100)+1</f>
        <v>25</v>
      </c>
      <c r="AB21" s="17">
        <f>SUM(B9/AB2*100)+1</f>
        <v>27.923076923076923</v>
      </c>
      <c r="AC21" s="10">
        <f>SUM(B10/AC2*100)+1</f>
        <v>30.629629629629626</v>
      </c>
      <c r="AD21" s="17">
        <f>SUM(B11/AD2*100)+1</f>
        <v>33.142857142857146</v>
      </c>
      <c r="AE21" s="10">
        <f>SUM(B12/29*100)+1</f>
        <v>35.482758620689658</v>
      </c>
      <c r="AF21" s="17">
        <f>SUM(B13/30*100)+1</f>
        <v>37.666666666666664</v>
      </c>
      <c r="AG21" s="10">
        <f>SUM(B14/31*100)+1</f>
        <v>39.70967741935484</v>
      </c>
      <c r="AH21" s="17">
        <f>SUM(B15/32*100)+1</f>
        <v>41.625</v>
      </c>
      <c r="AI21" s="10">
        <f>SUM(B16/33*100)+1</f>
        <v>43.424242424242422</v>
      </c>
      <c r="AJ21" s="17">
        <f>SUM(B17/34*100)+1</f>
        <v>45.117647058823529</v>
      </c>
      <c r="AK21" s="10">
        <f>SUM(B18/35*100)+1</f>
        <v>46.714285714285715</v>
      </c>
      <c r="AL21" s="17">
        <f>SUM(B19/36*100)+1</f>
        <v>48.222222222222221</v>
      </c>
      <c r="AM21" s="10">
        <f>SUM(B20/37*100)+1</f>
        <v>49.648648648648653</v>
      </c>
      <c r="AN21" s="17">
        <f t="shared" ref="AN21" si="4">SUM(B21/38*100)+1</f>
        <v>51</v>
      </c>
      <c r="AO21" s="10">
        <f>SUM(B22/39*100)+1</f>
        <v>52.282051282051277</v>
      </c>
      <c r="AP21" s="17">
        <f>SUM(B23/40*100)+1</f>
        <v>53.5</v>
      </c>
      <c r="AQ21" s="10">
        <f>SUM(B24/41*100)+1</f>
        <v>54.658536585365859</v>
      </c>
      <c r="AR21" s="17">
        <f>SUM(B25/42*100)+1</f>
        <v>55.761904761904766</v>
      </c>
      <c r="AS21" s="10">
        <f>SUM(B26/43*100)+1</f>
        <v>56.813953488372093</v>
      </c>
      <c r="AT21" s="17">
        <f>SUM(B27/44*100)+1</f>
        <v>57.81818181818182</v>
      </c>
      <c r="AU21" s="10">
        <f>SUM(B28/45*100)+1</f>
        <v>58.777777777777771</v>
      </c>
      <c r="AV21" s="17">
        <f>SUM(B29/46*100)+1</f>
        <v>59.695652173913047</v>
      </c>
      <c r="AW21" s="10">
        <f>SUM(B30/47*100)+1</f>
        <v>60.574468085106382</v>
      </c>
      <c r="AX21" s="17">
        <f>SUM(B31/48*100)+1</f>
        <v>61.416666666666664</v>
      </c>
      <c r="AY21" s="10">
        <f>SUM(B32/49*100)+1</f>
        <v>62.224489795918366</v>
      </c>
      <c r="AZ21" s="24">
        <f>SUM(B33/50*100)+1</f>
        <v>63</v>
      </c>
      <c r="BA21" s="1"/>
      <c r="BB21" s="1"/>
      <c r="BC21" s="1"/>
      <c r="BD21" s="1"/>
    </row>
    <row r="22" spans="1:56" s="7" customFormat="1" ht="23.25" customHeight="1">
      <c r="A22" s="28"/>
      <c r="B22" s="12">
        <v>20</v>
      </c>
      <c r="C22" s="13"/>
      <c r="D22" s="10"/>
      <c r="E22" s="10"/>
      <c r="F22" s="10"/>
      <c r="G22" s="10"/>
      <c r="H22" s="10"/>
      <c r="I22" s="10"/>
      <c r="J22" s="10"/>
      <c r="K22" s="10"/>
      <c r="L22" s="19"/>
      <c r="M22" s="10"/>
      <c r="N22" s="19"/>
      <c r="O22" s="10"/>
      <c r="P22" s="19"/>
      <c r="Q22" s="10"/>
      <c r="R22" s="19"/>
      <c r="S22" s="10"/>
      <c r="T22" s="19"/>
      <c r="U22" s="10"/>
      <c r="V22" s="19"/>
      <c r="W22" s="10">
        <f>SUM(B3/W2*100)+1</f>
        <v>5.7619047619047619</v>
      </c>
      <c r="X22" s="17">
        <f>SUM(B4/X2*100)+1</f>
        <v>10.090909090909092</v>
      </c>
      <c r="Y22" s="10">
        <f>SUM(B5/Y2*100)+1</f>
        <v>14.043478260869565</v>
      </c>
      <c r="Z22" s="17">
        <f>SUM(B6/Z2*100)+1</f>
        <v>17.666666666666664</v>
      </c>
      <c r="AA22" s="10">
        <f>SUM(B7/AA2*100)+1</f>
        <v>21</v>
      </c>
      <c r="AB22" s="17">
        <f>SUM(B8/AB2*100)+1</f>
        <v>24.076923076923077</v>
      </c>
      <c r="AC22" s="10">
        <f>SUM(B9/AC2*100)+1</f>
        <v>26.925925925925924</v>
      </c>
      <c r="AD22" s="17">
        <f>SUM(B10/AD2*100)+1</f>
        <v>29.571428571428569</v>
      </c>
      <c r="AE22" s="10">
        <f>SUM(B11/29*100)+1</f>
        <v>32.03448275862069</v>
      </c>
      <c r="AF22" s="17">
        <f>SUM(B12/30*100)+1</f>
        <v>34.333333333333329</v>
      </c>
      <c r="AG22" s="10">
        <f>SUM(B13/31*100)+1</f>
        <v>36.483870967741936</v>
      </c>
      <c r="AH22" s="17">
        <f>SUM(B14/32*100)+1</f>
        <v>38.5</v>
      </c>
      <c r="AI22" s="10">
        <f>SUM(B15/33*100)+1</f>
        <v>40.393939393939391</v>
      </c>
      <c r="AJ22" s="17">
        <f>SUM(B16/34*100)+1</f>
        <v>42.17647058823529</v>
      </c>
      <c r="AK22" s="10">
        <f>SUM(B17/35*100)+1</f>
        <v>43.857142857142854</v>
      </c>
      <c r="AL22" s="17">
        <f>SUM(B18/36*100)+1</f>
        <v>45.444444444444443</v>
      </c>
      <c r="AM22" s="10">
        <f>SUM(B19/37*100)+1</f>
        <v>46.945945945945951</v>
      </c>
      <c r="AN22" s="17">
        <f>SUM(B20/38*100)+1</f>
        <v>48.368421052631575</v>
      </c>
      <c r="AO22" s="10">
        <f>SUM(B21/39*100)+1</f>
        <v>49.717948717948715</v>
      </c>
      <c r="AP22" s="17">
        <f>SUM(B22/40*100)+1</f>
        <v>51</v>
      </c>
      <c r="AQ22" s="10">
        <f>SUM(B23/41*100)+1</f>
        <v>52.219512195121951</v>
      </c>
      <c r="AR22" s="17">
        <f>SUM(B24/42*100)+1</f>
        <v>53.380952380952387</v>
      </c>
      <c r="AS22" s="10">
        <f>SUM(B25/43*100)+1</f>
        <v>54.488372093023251</v>
      </c>
      <c r="AT22" s="17">
        <f>SUM(B26/44*100)+1</f>
        <v>55.54545454545454</v>
      </c>
      <c r="AU22" s="10">
        <f>SUM(B27/45*100)+1</f>
        <v>56.555555555555557</v>
      </c>
      <c r="AV22" s="17">
        <f>SUM(B28/46*100)+1</f>
        <v>57.521739130434781</v>
      </c>
      <c r="AW22" s="10">
        <f>SUM(B29/47*100)+1</f>
        <v>58.446808510638306</v>
      </c>
      <c r="AX22" s="17">
        <f>SUM(B30/48*100)+1</f>
        <v>59.333333333333336</v>
      </c>
      <c r="AY22" s="10">
        <f>SUM(B31/49*100)+1</f>
        <v>60.183673469387756</v>
      </c>
      <c r="AZ22" s="24">
        <f>SUM(B32/50*100)+1</f>
        <v>61</v>
      </c>
      <c r="BA22" s="1"/>
      <c r="BB22" s="1"/>
      <c r="BC22" s="1"/>
      <c r="BD22" s="1"/>
    </row>
    <row r="23" spans="1:56" s="11" customFormat="1" ht="23.25" customHeight="1">
      <c r="A23" s="28"/>
      <c r="B23" s="16">
        <v>21</v>
      </c>
      <c r="C23" s="8"/>
      <c r="D23" s="9"/>
      <c r="E23" s="9"/>
      <c r="F23" s="9"/>
      <c r="G23" s="9"/>
      <c r="H23" s="9"/>
      <c r="I23" s="9"/>
      <c r="J23" s="9"/>
      <c r="K23" s="9"/>
      <c r="L23" s="17"/>
      <c r="M23" s="9"/>
      <c r="N23" s="17"/>
      <c r="O23" s="9"/>
      <c r="P23" s="17"/>
      <c r="Q23" s="9"/>
      <c r="R23" s="17"/>
      <c r="S23" s="9"/>
      <c r="T23" s="17"/>
      <c r="U23" s="9"/>
      <c r="V23" s="17"/>
      <c r="W23" s="9"/>
      <c r="X23" s="17">
        <f>SUM(B3/X2*100)+1</f>
        <v>5.5454545454545459</v>
      </c>
      <c r="Y23" s="10">
        <f>SUM(B4/Y2*100)+1</f>
        <v>9.695652173913043</v>
      </c>
      <c r="Z23" s="17">
        <f>SUM(B5/Z2*100)+1</f>
        <v>13.5</v>
      </c>
      <c r="AA23" s="10">
        <f>SUM(B6/AA2*100)+1</f>
        <v>17</v>
      </c>
      <c r="AB23" s="17">
        <f>SUM(B7/AB2*100)+1</f>
        <v>20.230769230769234</v>
      </c>
      <c r="AC23" s="10">
        <f>SUM(B8/AC2*100)+1</f>
        <v>23.222222222222221</v>
      </c>
      <c r="AD23" s="17">
        <f>SUM(B9/AD2*100)+1</f>
        <v>26</v>
      </c>
      <c r="AE23" s="10">
        <f>SUM(B10/29*100)+1</f>
        <v>28.586206896551722</v>
      </c>
      <c r="AF23" s="17">
        <f>SUM(B11/30*100)+1</f>
        <v>31</v>
      </c>
      <c r="AG23" s="10">
        <f>SUM(B12/31*100)+1</f>
        <v>33.258064516129032</v>
      </c>
      <c r="AH23" s="17">
        <f>SUM(B13/32*100)+1</f>
        <v>35.375</v>
      </c>
      <c r="AI23" s="10">
        <f>SUM(B14/33*100)+1</f>
        <v>37.363636363636367</v>
      </c>
      <c r="AJ23" s="17">
        <f>SUM(B15/34*100)+1</f>
        <v>39.235294117647058</v>
      </c>
      <c r="AK23" s="10">
        <f>SUM(B16/35*100)+1</f>
        <v>41</v>
      </c>
      <c r="AL23" s="17">
        <f>SUM(B17/36*100)+1</f>
        <v>42.666666666666671</v>
      </c>
      <c r="AM23" s="10">
        <f>SUM(B18/37*100)+1</f>
        <v>44.243243243243242</v>
      </c>
      <c r="AN23" s="17">
        <f>SUM(B19/38*100)+1</f>
        <v>45.736842105263158</v>
      </c>
      <c r="AO23" s="10">
        <f>SUM(B20/39*100)+1</f>
        <v>47.153846153846153</v>
      </c>
      <c r="AP23" s="17">
        <f>SUM(B21/40*100)+1</f>
        <v>48.5</v>
      </c>
      <c r="AQ23" s="10">
        <f>SUM(B22/41*100)+1</f>
        <v>49.780487804878049</v>
      </c>
      <c r="AR23" s="17">
        <f>SUM(B23/42*100)+1</f>
        <v>51</v>
      </c>
      <c r="AS23" s="10">
        <f>SUM(B24/43*100)+1</f>
        <v>52.162790697674424</v>
      </c>
      <c r="AT23" s="17">
        <f>SUM(B25/44*100)+1</f>
        <v>53.272727272727273</v>
      </c>
      <c r="AU23" s="10">
        <f>SUM(B26/45*100)+1</f>
        <v>54.333333333333336</v>
      </c>
      <c r="AV23" s="17">
        <f>SUM(B27/46*100)+1</f>
        <v>55.347826086956516</v>
      </c>
      <c r="AW23" s="10">
        <f>SUM(B28/47*100)+1</f>
        <v>56.319148936170215</v>
      </c>
      <c r="AX23" s="17">
        <f>SUM(B29/48*100)+1</f>
        <v>57.25</v>
      </c>
      <c r="AY23" s="10">
        <f>SUM(B30/49*100)+1</f>
        <v>58.142857142857139</v>
      </c>
      <c r="AZ23" s="24">
        <f>SUM(B31/50*100)+1</f>
        <v>58.999999999999993</v>
      </c>
      <c r="BA23" s="1"/>
      <c r="BB23" s="1"/>
      <c r="BC23" s="1"/>
      <c r="BD23" s="1"/>
    </row>
    <row r="24" spans="1:56" s="7" customFormat="1" ht="23.25" customHeight="1">
      <c r="A24" s="28"/>
      <c r="B24" s="12">
        <v>22</v>
      </c>
      <c r="C24" s="13"/>
      <c r="D24" s="10"/>
      <c r="E24" s="10"/>
      <c r="F24" s="10"/>
      <c r="G24" s="10"/>
      <c r="H24" s="10"/>
      <c r="I24" s="10"/>
      <c r="J24" s="10"/>
      <c r="K24" s="10"/>
      <c r="L24" s="19"/>
      <c r="M24" s="10"/>
      <c r="N24" s="19"/>
      <c r="O24" s="10"/>
      <c r="P24" s="19"/>
      <c r="Q24" s="10"/>
      <c r="R24" s="19"/>
      <c r="S24" s="10"/>
      <c r="T24" s="19"/>
      <c r="U24" s="10"/>
      <c r="V24" s="19"/>
      <c r="W24" s="10"/>
      <c r="X24" s="19"/>
      <c r="Y24" s="10">
        <f>SUM(B3/Y2*100)+1</f>
        <v>5.3478260869565215</v>
      </c>
      <c r="Z24" s="17">
        <f>SUM(B4/Z2*100)+1</f>
        <v>9.3333333333333321</v>
      </c>
      <c r="AA24" s="10">
        <f>SUM(B5/AA2*100)+1</f>
        <v>13</v>
      </c>
      <c r="AB24" s="17">
        <f>SUM(B6/AB2*100)+1</f>
        <v>16.384615384615387</v>
      </c>
      <c r="AC24" s="10">
        <f>SUM(B7/AC2*100)+1</f>
        <v>19.518518518518519</v>
      </c>
      <c r="AD24" s="17">
        <f>SUM(B8/AD2*100)+1</f>
        <v>22.428571428571427</v>
      </c>
      <c r="AE24" s="10">
        <f>SUM(B9/29*100)+1</f>
        <v>25.137931034482758</v>
      </c>
      <c r="AF24" s="17">
        <f>SUM(B10/30*100)+1</f>
        <v>27.666666666666668</v>
      </c>
      <c r="AG24" s="10">
        <f>SUM(B11/31*100)+1</f>
        <v>30.032258064516132</v>
      </c>
      <c r="AH24" s="17">
        <f>SUM(B12/32*100)+1</f>
        <v>32.25</v>
      </c>
      <c r="AI24" s="10">
        <f>SUM(B13/33*100)+1</f>
        <v>34.333333333333329</v>
      </c>
      <c r="AJ24" s="17">
        <f>SUM(B14/34*100)+1</f>
        <v>36.294117647058826</v>
      </c>
      <c r="AK24" s="10">
        <f>SUM(B15/35*100)+1</f>
        <v>38.142857142857146</v>
      </c>
      <c r="AL24" s="17">
        <f>SUM(B16/36*100)+1</f>
        <v>39.888888888888893</v>
      </c>
      <c r="AM24" s="10">
        <f>SUM(B17/37*100)+1</f>
        <v>41.54054054054054</v>
      </c>
      <c r="AN24" s="17">
        <f>SUM(B18/38*100)+1</f>
        <v>43.105263157894733</v>
      </c>
      <c r="AO24" s="10">
        <f>SUM(B19/39*100)+1</f>
        <v>44.589743589743591</v>
      </c>
      <c r="AP24" s="17">
        <f>SUM(B20/40*100)+1</f>
        <v>46</v>
      </c>
      <c r="AQ24" s="10">
        <f>SUM(B21/41*100)+1</f>
        <v>47.341463414634148</v>
      </c>
      <c r="AR24" s="17">
        <f>SUM(B22/42*100)+1</f>
        <v>48.619047619047613</v>
      </c>
      <c r="AS24" s="10">
        <f>SUM(B23/43*100)+1</f>
        <v>49.837209302325576</v>
      </c>
      <c r="AT24" s="17">
        <f>SUM(B24/44*100)+1</f>
        <v>51</v>
      </c>
      <c r="AU24" s="10">
        <f>SUM(B25/45*100)+1</f>
        <v>52.111111111111107</v>
      </c>
      <c r="AV24" s="17">
        <f>SUM(B26/46*100)+1</f>
        <v>53.173913043478258</v>
      </c>
      <c r="AW24" s="10">
        <f>SUM(B27/47*100)+1</f>
        <v>54.191489361702125</v>
      </c>
      <c r="AX24" s="17">
        <f>SUM(B28/48*100)+1</f>
        <v>55.166666666666664</v>
      </c>
      <c r="AY24" s="10">
        <f>SUM(B29/49*100)+1</f>
        <v>56.102040816326522</v>
      </c>
      <c r="AZ24" s="24">
        <f>SUM(B30/50*100)+1</f>
        <v>57.000000000000007</v>
      </c>
      <c r="BA24" s="1"/>
      <c r="BB24" s="1"/>
      <c r="BC24" s="1"/>
      <c r="BD24" s="1"/>
    </row>
    <row r="25" spans="1:56" s="11" customFormat="1" ht="23.25" customHeight="1">
      <c r="A25" s="28"/>
      <c r="B25" s="16">
        <v>23</v>
      </c>
      <c r="C25" s="8"/>
      <c r="D25" s="9"/>
      <c r="E25" s="9"/>
      <c r="F25" s="9"/>
      <c r="G25" s="9"/>
      <c r="H25" s="9"/>
      <c r="I25" s="9"/>
      <c r="J25" s="9"/>
      <c r="K25" s="9"/>
      <c r="L25" s="17"/>
      <c r="M25" s="9"/>
      <c r="N25" s="17"/>
      <c r="O25" s="9"/>
      <c r="P25" s="17"/>
      <c r="Q25" s="9"/>
      <c r="R25" s="17"/>
      <c r="S25" s="9"/>
      <c r="T25" s="17"/>
      <c r="U25" s="9"/>
      <c r="V25" s="17"/>
      <c r="W25" s="9"/>
      <c r="X25" s="17"/>
      <c r="Y25" s="9"/>
      <c r="Z25" s="17">
        <f>SUM(B3/Z2*100)+1</f>
        <v>5.1666666666666661</v>
      </c>
      <c r="AA25" s="10">
        <f>SUM(B4/AA2*100)+1</f>
        <v>9</v>
      </c>
      <c r="AB25" s="17">
        <f>SUM(B5/AB2*100)+1</f>
        <v>12.538461538461538</v>
      </c>
      <c r="AC25" s="10">
        <f>SUM(B6/AC2*100)+1</f>
        <v>15.814814814814813</v>
      </c>
      <c r="AD25" s="17">
        <f>SUM(B7/AD2*100)+1</f>
        <v>18.857142857142858</v>
      </c>
      <c r="AE25" s="10">
        <f>SUM(B8/29*100)+1</f>
        <v>21.689655172413794</v>
      </c>
      <c r="AF25" s="17">
        <f>SUM(B9/30*100)+1</f>
        <v>24.333333333333332</v>
      </c>
      <c r="AG25" s="10">
        <f>SUM(B10/31*100)+1</f>
        <v>26.806451612903224</v>
      </c>
      <c r="AH25" s="17">
        <f>SUM(B11/32*100)+1</f>
        <v>29.125</v>
      </c>
      <c r="AI25" s="10">
        <f>SUM(B12/33*100)+1</f>
        <v>31.303030303030305</v>
      </c>
      <c r="AJ25" s="17">
        <f>SUM(B13/34*100)+1</f>
        <v>33.352941176470587</v>
      </c>
      <c r="AK25" s="10">
        <f>SUM(B14/35*100)+1</f>
        <v>35.285714285714285</v>
      </c>
      <c r="AL25" s="17">
        <f>SUM(B15/36*100)+1</f>
        <v>37.111111111111107</v>
      </c>
      <c r="AM25" s="10">
        <f>SUM(B16/37*100)+1</f>
        <v>38.837837837837839</v>
      </c>
      <c r="AN25" s="17">
        <f>SUM(B17/38*100)+1</f>
        <v>40.473684210526315</v>
      </c>
      <c r="AO25" s="10">
        <f>SUM(B18/39*100)+1</f>
        <v>42.025641025641022</v>
      </c>
      <c r="AP25" s="17">
        <f>SUM(B19/40*100)+1</f>
        <v>43.5</v>
      </c>
      <c r="AQ25" s="10">
        <f>SUM(B20/41*100)+1</f>
        <v>44.902439024390247</v>
      </c>
      <c r="AR25" s="17">
        <f>SUM(B21/42*100)+1</f>
        <v>46.238095238095241</v>
      </c>
      <c r="AS25" s="10">
        <f>SUM(B22/43*100)+1</f>
        <v>47.511627906976742</v>
      </c>
      <c r="AT25" s="17">
        <f>SUM(B23/44*100)+1</f>
        <v>48.727272727272727</v>
      </c>
      <c r="AU25" s="10">
        <f>SUM(B24/45*100)+1</f>
        <v>49.888888888888886</v>
      </c>
      <c r="AV25" s="17">
        <f>SUM(B25/46*100)+1</f>
        <v>51</v>
      </c>
      <c r="AW25" s="10">
        <f>SUM(B26/47*100)+1</f>
        <v>52.063829787234042</v>
      </c>
      <c r="AX25" s="17">
        <f>SUM(B27/48*100)+1</f>
        <v>53.083333333333336</v>
      </c>
      <c r="AY25" s="10">
        <f>SUM(B28/49*100)+1</f>
        <v>54.061224489795919</v>
      </c>
      <c r="AZ25" s="24">
        <f>SUM(B29/50*100)+1</f>
        <v>55</v>
      </c>
      <c r="BA25" s="1"/>
      <c r="BB25" s="1"/>
      <c r="BC25" s="1"/>
      <c r="BD25" s="1"/>
    </row>
    <row r="26" spans="1:56" s="7" customFormat="1" ht="23.25" customHeight="1">
      <c r="A26" s="28"/>
      <c r="B26" s="12">
        <v>24</v>
      </c>
      <c r="C26" s="13"/>
      <c r="D26" s="10"/>
      <c r="E26" s="10"/>
      <c r="F26" s="10"/>
      <c r="G26" s="10"/>
      <c r="H26" s="10"/>
      <c r="I26" s="10"/>
      <c r="J26" s="10"/>
      <c r="K26" s="10"/>
      <c r="L26" s="19"/>
      <c r="M26" s="10"/>
      <c r="N26" s="19"/>
      <c r="O26" s="10"/>
      <c r="P26" s="19"/>
      <c r="Q26" s="10"/>
      <c r="R26" s="19"/>
      <c r="S26" s="10"/>
      <c r="T26" s="19"/>
      <c r="U26" s="10"/>
      <c r="V26" s="19"/>
      <c r="W26" s="10"/>
      <c r="X26" s="19"/>
      <c r="Y26" s="10"/>
      <c r="Z26" s="19"/>
      <c r="AA26" s="10">
        <f>SUM(B3/AA2*100)+1</f>
        <v>5</v>
      </c>
      <c r="AB26" s="17">
        <f>SUM(B4/AB2*100)+1</f>
        <v>8.6923076923076934</v>
      </c>
      <c r="AC26" s="10">
        <f>SUM(B5/AC2*100)+1</f>
        <v>12.111111111111111</v>
      </c>
      <c r="AD26" s="17">
        <f>SUM(B6/AD2*100)+1</f>
        <v>15.285714285714285</v>
      </c>
      <c r="AE26" s="10">
        <f>SUM(B7/29*100)+1</f>
        <v>18.241379310344829</v>
      </c>
      <c r="AF26" s="17">
        <f>SUM(B8/30*100)+1</f>
        <v>21</v>
      </c>
      <c r="AG26" s="10">
        <f>SUM(B9/31*100)+1</f>
        <v>23.58064516129032</v>
      </c>
      <c r="AH26" s="17">
        <f>SUM(B10/32*100)+1</f>
        <v>26</v>
      </c>
      <c r="AI26" s="10">
        <f>SUM(B11/33*100)+1</f>
        <v>28.27272727272727</v>
      </c>
      <c r="AJ26" s="17">
        <f>SUM(B12/34*100)+1</f>
        <v>30.411764705882355</v>
      </c>
      <c r="AK26" s="10">
        <f>SUM(B13/35*100)+1</f>
        <v>32.428571428571431</v>
      </c>
      <c r="AL26" s="17">
        <f>SUM(B14/36*100)+1</f>
        <v>34.333333333333329</v>
      </c>
      <c r="AM26" s="10">
        <f>SUM(B15/37*100)+1</f>
        <v>36.135135135135137</v>
      </c>
      <c r="AN26" s="17">
        <f>SUM(B16/38*100)+1</f>
        <v>37.84210526315789</v>
      </c>
      <c r="AO26" s="10">
        <f>SUM(B17/39*100)+1</f>
        <v>39.461538461538467</v>
      </c>
      <c r="AP26" s="17">
        <f>SUM(B18/40*100)+1</f>
        <v>41</v>
      </c>
      <c r="AQ26" s="10">
        <f>SUM(B19/41*100)+1</f>
        <v>42.463414634146339</v>
      </c>
      <c r="AR26" s="17">
        <f>SUM(B20/42*100)+1</f>
        <v>43.857142857142854</v>
      </c>
      <c r="AS26" s="10">
        <f>SUM(B21/43*100)+1</f>
        <v>45.186046511627907</v>
      </c>
      <c r="AT26" s="17">
        <f>SUM(B22/44*100)+1</f>
        <v>46.454545454545453</v>
      </c>
      <c r="AU26" s="10">
        <f>SUM(B23/45*100)+1</f>
        <v>47.666666666666664</v>
      </c>
      <c r="AV26" s="17">
        <f>SUM(B24/46*100)+1</f>
        <v>48.826086956521742</v>
      </c>
      <c r="AW26" s="10">
        <f>SUM(B25/47*100)+1</f>
        <v>49.936170212765958</v>
      </c>
      <c r="AX26" s="17">
        <f t="shared" ref="AX26" si="5">SUM(B26/48*100)+1</f>
        <v>51</v>
      </c>
      <c r="AY26" s="10">
        <f>SUM(B27/49*100)+1</f>
        <v>52.020408163265309</v>
      </c>
      <c r="AZ26" s="24">
        <f>SUM(B28/50*100)+1</f>
        <v>53</v>
      </c>
      <c r="BA26" s="1"/>
      <c r="BB26" s="1"/>
      <c r="BC26" s="1"/>
      <c r="BD26" s="1"/>
    </row>
    <row r="27" spans="1:56" s="11" customFormat="1" ht="23.25" customHeight="1">
      <c r="A27" s="28"/>
      <c r="B27" s="16">
        <v>25</v>
      </c>
      <c r="C27" s="8"/>
      <c r="D27" s="9"/>
      <c r="E27" s="9"/>
      <c r="F27" s="9"/>
      <c r="G27" s="9"/>
      <c r="H27" s="9"/>
      <c r="I27" s="9"/>
      <c r="J27" s="9"/>
      <c r="K27" s="9"/>
      <c r="L27" s="17"/>
      <c r="M27" s="9"/>
      <c r="N27" s="17"/>
      <c r="O27" s="9"/>
      <c r="P27" s="17"/>
      <c r="Q27" s="9"/>
      <c r="R27" s="17"/>
      <c r="S27" s="9"/>
      <c r="T27" s="17"/>
      <c r="U27" s="9"/>
      <c r="V27" s="17"/>
      <c r="W27" s="9"/>
      <c r="X27" s="17"/>
      <c r="Y27" s="9"/>
      <c r="Z27" s="17"/>
      <c r="AA27" s="9"/>
      <c r="AB27" s="17">
        <f>SUM(B3/AB2*100)+1</f>
        <v>4.8461538461538467</v>
      </c>
      <c r="AC27" s="10">
        <f>SUM(B4/AC2*100)+1</f>
        <v>8.4074074074074066</v>
      </c>
      <c r="AD27" s="17">
        <f>SUM(B5/AD2*100)+1</f>
        <v>11.714285714285714</v>
      </c>
      <c r="AE27" s="10">
        <f>SUM(B6/29*100)+1</f>
        <v>14.793103448275861</v>
      </c>
      <c r="AF27" s="17">
        <f>SUM(B7/30*100)+1</f>
        <v>17.666666666666664</v>
      </c>
      <c r="AG27" s="10">
        <f>SUM(B8/31*100)+1</f>
        <v>20.35483870967742</v>
      </c>
      <c r="AH27" s="17">
        <f>SUM(B9/32*100)+1</f>
        <v>22.875</v>
      </c>
      <c r="AI27" s="10">
        <f>SUM(B10/33*100)+1</f>
        <v>25.242424242424242</v>
      </c>
      <c r="AJ27" s="17">
        <f>SUM(B11/34*100)+1</f>
        <v>27.47058823529412</v>
      </c>
      <c r="AK27" s="10">
        <f>SUM(B12/35*100)+1</f>
        <v>29.571428571428569</v>
      </c>
      <c r="AL27" s="17">
        <f>SUM(B13/36*100)+1</f>
        <v>31.555555555555557</v>
      </c>
      <c r="AM27" s="10">
        <f>SUM(B14/37*100)+1</f>
        <v>33.432432432432435</v>
      </c>
      <c r="AN27" s="17">
        <f>SUM(B15/38*100)+1</f>
        <v>35.210526315789473</v>
      </c>
      <c r="AO27" s="10">
        <f>SUM(B16/39*100)+1</f>
        <v>36.897435897435898</v>
      </c>
      <c r="AP27" s="17">
        <f>SUM(B17/40*100)+1</f>
        <v>38.5</v>
      </c>
      <c r="AQ27" s="10">
        <f>SUM(B18/41*100)+1</f>
        <v>40.024390243902438</v>
      </c>
      <c r="AR27" s="17">
        <f>SUM(B19/42*100)+1</f>
        <v>41.476190476190474</v>
      </c>
      <c r="AS27" s="10">
        <f>SUM(B20/43*100)+1</f>
        <v>42.860465116279073</v>
      </c>
      <c r="AT27" s="17">
        <f>SUM(B21/44*100)+1</f>
        <v>44.18181818181818</v>
      </c>
      <c r="AU27" s="10">
        <f>SUM(B22/45*100)+1</f>
        <v>45.444444444444443</v>
      </c>
      <c r="AV27" s="17">
        <f>SUM(B23/46*100)+1</f>
        <v>46.652173913043477</v>
      </c>
      <c r="AW27" s="10">
        <f>SUM(B24/47*100)+1</f>
        <v>47.808510638297875</v>
      </c>
      <c r="AX27" s="17">
        <f>SUM(B25/48*100)+1</f>
        <v>48.916666666666671</v>
      </c>
      <c r="AY27" s="10">
        <f>SUM(B26/49*100)+1</f>
        <v>49.979591836734691</v>
      </c>
      <c r="AZ27" s="24">
        <f t="shared" ref="AZ27" si="6">SUM(B27/50*100)+1</f>
        <v>51</v>
      </c>
      <c r="BA27" s="1"/>
      <c r="BB27" s="1"/>
      <c r="BC27" s="1"/>
      <c r="BD27" s="1"/>
    </row>
    <row r="28" spans="1:56" s="7" customFormat="1" ht="23.25" customHeight="1">
      <c r="A28" s="28"/>
      <c r="B28" s="12">
        <v>26</v>
      </c>
      <c r="C28" s="13"/>
      <c r="D28" s="10"/>
      <c r="E28" s="10"/>
      <c r="F28" s="10"/>
      <c r="G28" s="10"/>
      <c r="H28" s="10"/>
      <c r="I28" s="10"/>
      <c r="J28" s="10"/>
      <c r="K28" s="10"/>
      <c r="L28" s="19"/>
      <c r="M28" s="10"/>
      <c r="N28" s="19"/>
      <c r="O28" s="10"/>
      <c r="P28" s="19"/>
      <c r="Q28" s="10"/>
      <c r="R28" s="19"/>
      <c r="S28" s="10"/>
      <c r="T28" s="19"/>
      <c r="U28" s="10"/>
      <c r="V28" s="19"/>
      <c r="W28" s="10"/>
      <c r="X28" s="19"/>
      <c r="Y28" s="10"/>
      <c r="Z28" s="19"/>
      <c r="AA28" s="10"/>
      <c r="AB28" s="19"/>
      <c r="AC28" s="10">
        <f>SUM(B3/AC2*100)+1</f>
        <v>4.7037037037037033</v>
      </c>
      <c r="AD28" s="17">
        <f>SUM(B4/AD2*100)+1</f>
        <v>8.1428571428571423</v>
      </c>
      <c r="AE28" s="10">
        <f>SUM(B5/29*100)+1</f>
        <v>11.344827586206897</v>
      </c>
      <c r="AF28" s="17">
        <f>SUM(B6/30*100)+1</f>
        <v>14.333333333333334</v>
      </c>
      <c r="AG28" s="10">
        <f>SUM(B7/31*100)+1</f>
        <v>17.129032258064516</v>
      </c>
      <c r="AH28" s="17">
        <f>SUM(B8/32*100)+1</f>
        <v>19.75</v>
      </c>
      <c r="AI28" s="10">
        <f>SUM(B9/33*100)+1</f>
        <v>22.212121212121211</v>
      </c>
      <c r="AJ28" s="17">
        <f>SUM(B10/34*100)+1</f>
        <v>24.52941176470588</v>
      </c>
      <c r="AK28" s="10">
        <f>SUM(B11/35*100)+1</f>
        <v>26.714285714285712</v>
      </c>
      <c r="AL28" s="17">
        <f>SUM(B12/36*100)+1</f>
        <v>28.777777777777779</v>
      </c>
      <c r="AM28" s="10">
        <f>SUM(B13/37*100)+1</f>
        <v>30.72972972972973</v>
      </c>
      <c r="AN28" s="17">
        <f>SUM(B14/38*100)+1</f>
        <v>32.578947368421055</v>
      </c>
      <c r="AO28" s="10">
        <f>SUM(B15/39*100)+1</f>
        <v>34.333333333333329</v>
      </c>
      <c r="AP28" s="17">
        <f>SUM(B16/40*100)+1</f>
        <v>36</v>
      </c>
      <c r="AQ28" s="10">
        <f>SUM(B17/41*100)+1</f>
        <v>37.585365853658537</v>
      </c>
      <c r="AR28" s="17">
        <f>SUM(B18/42*100)+1</f>
        <v>39.095238095238095</v>
      </c>
      <c r="AS28" s="10">
        <f>SUM(B19/43*100)+1</f>
        <v>40.534883720930232</v>
      </c>
      <c r="AT28" s="17">
        <f>SUM(B20/44*100)+1</f>
        <v>41.909090909090914</v>
      </c>
      <c r="AU28" s="10">
        <f>SUM(B21/45*100)+1</f>
        <v>43.222222222222221</v>
      </c>
      <c r="AV28" s="17">
        <f>SUM(B22/46*100)+1</f>
        <v>44.478260869565219</v>
      </c>
      <c r="AW28" s="10">
        <f>SUM(B23/47*100)+1</f>
        <v>45.680851063829785</v>
      </c>
      <c r="AX28" s="17">
        <f>SUM(B24/48*100)+1</f>
        <v>46.833333333333329</v>
      </c>
      <c r="AY28" s="10">
        <f>SUM(B25/49*100)+1</f>
        <v>47.938775510204081</v>
      </c>
      <c r="AZ28" s="24">
        <f>SUM(B26/50*100)+1</f>
        <v>49</v>
      </c>
      <c r="BA28" s="1"/>
      <c r="BB28" s="1"/>
      <c r="BC28" s="1"/>
      <c r="BD28" s="1"/>
    </row>
    <row r="29" spans="1:56" s="11" customFormat="1" ht="23.25" customHeight="1">
      <c r="A29" s="28"/>
      <c r="B29" s="16">
        <v>27</v>
      </c>
      <c r="C29" s="8"/>
      <c r="D29" s="9"/>
      <c r="E29" s="9"/>
      <c r="F29" s="9"/>
      <c r="G29" s="9"/>
      <c r="H29" s="9"/>
      <c r="I29" s="9"/>
      <c r="J29" s="9"/>
      <c r="K29" s="9"/>
      <c r="L29" s="17"/>
      <c r="M29" s="9"/>
      <c r="N29" s="17"/>
      <c r="O29" s="9"/>
      <c r="P29" s="17"/>
      <c r="Q29" s="9"/>
      <c r="R29" s="17"/>
      <c r="S29" s="9"/>
      <c r="T29" s="17"/>
      <c r="U29" s="9"/>
      <c r="V29" s="17"/>
      <c r="W29" s="9"/>
      <c r="X29" s="17"/>
      <c r="Y29" s="9"/>
      <c r="Z29" s="17"/>
      <c r="AA29" s="9"/>
      <c r="AB29" s="17"/>
      <c r="AC29" s="9"/>
      <c r="AD29" s="17">
        <f>SUM(B3/AD2*100)+1</f>
        <v>4.5714285714285712</v>
      </c>
      <c r="AE29" s="10">
        <f>SUM(B4/29*100)+1</f>
        <v>7.8965517241379306</v>
      </c>
      <c r="AF29" s="17">
        <f>SUM(B5/30*100)+1</f>
        <v>11</v>
      </c>
      <c r="AG29" s="10">
        <f>SUM(B6/31*100)+1</f>
        <v>13.903225806451612</v>
      </c>
      <c r="AH29" s="17">
        <f>SUM(B7/32*100)+1</f>
        <v>16.625</v>
      </c>
      <c r="AI29" s="10">
        <f>SUM(B8/33*100)+1</f>
        <v>19.181818181818183</v>
      </c>
      <c r="AJ29" s="17">
        <f>SUM(B9/34*100)+1</f>
        <v>21.588235294117645</v>
      </c>
      <c r="AK29" s="10">
        <f>SUM(B10/35*100)+1</f>
        <v>23.857142857142858</v>
      </c>
      <c r="AL29" s="17">
        <f>SUM(B11/36*100)+1</f>
        <v>26</v>
      </c>
      <c r="AM29" s="10">
        <f>SUM(B12/37*100)+1</f>
        <v>28.027027027027028</v>
      </c>
      <c r="AN29" s="17">
        <f>SUM(B13/38*100)+1</f>
        <v>29.947368421052634</v>
      </c>
      <c r="AO29" s="10">
        <f>SUM(B14/39*100)+1</f>
        <v>31.76923076923077</v>
      </c>
      <c r="AP29" s="17">
        <f>SUM(B15/40*100)+1</f>
        <v>33.5</v>
      </c>
      <c r="AQ29" s="10">
        <f>SUM(B16/41*100)+1</f>
        <v>35.146341463414636</v>
      </c>
      <c r="AR29" s="17">
        <f>SUM(B17/42*100)+1</f>
        <v>36.714285714285715</v>
      </c>
      <c r="AS29" s="10">
        <f>SUM(B18/43*100)+1</f>
        <v>38.209302325581397</v>
      </c>
      <c r="AT29" s="17">
        <f>SUM(B19/44*100)+1</f>
        <v>39.636363636363633</v>
      </c>
      <c r="AU29" s="10">
        <f>SUM(B20/45*100)+1</f>
        <v>41</v>
      </c>
      <c r="AV29" s="17">
        <f>SUM(B21/46*100)+1</f>
        <v>42.304347826086953</v>
      </c>
      <c r="AW29" s="10">
        <f>SUM(B22/47*100)+1</f>
        <v>43.553191489361701</v>
      </c>
      <c r="AX29" s="17">
        <f>SUM(B23/48*100)+1</f>
        <v>44.75</v>
      </c>
      <c r="AY29" s="10">
        <f>SUM(B24/49*100)+1</f>
        <v>45.897959183673471</v>
      </c>
      <c r="AZ29" s="24">
        <f>SUM(B25/50*100)+1</f>
        <v>47</v>
      </c>
      <c r="BA29" s="1"/>
      <c r="BB29" s="1"/>
      <c r="BC29" s="1"/>
      <c r="BD29" s="1"/>
    </row>
    <row r="30" spans="1:56" s="7" customFormat="1" ht="23.25" customHeight="1">
      <c r="A30" s="28"/>
      <c r="B30" s="12">
        <v>28</v>
      </c>
      <c r="C30" s="13"/>
      <c r="D30" s="10"/>
      <c r="E30" s="10"/>
      <c r="F30" s="10"/>
      <c r="G30" s="10"/>
      <c r="H30" s="10"/>
      <c r="I30" s="10"/>
      <c r="J30" s="10"/>
      <c r="K30" s="10"/>
      <c r="L30" s="19"/>
      <c r="M30" s="10"/>
      <c r="N30" s="19"/>
      <c r="O30" s="10"/>
      <c r="P30" s="19"/>
      <c r="Q30" s="10"/>
      <c r="R30" s="19"/>
      <c r="S30" s="10"/>
      <c r="T30" s="19"/>
      <c r="U30" s="10"/>
      <c r="V30" s="19"/>
      <c r="W30" s="10"/>
      <c r="X30" s="19"/>
      <c r="Y30" s="10"/>
      <c r="Z30" s="19"/>
      <c r="AA30" s="10"/>
      <c r="AB30" s="19"/>
      <c r="AC30" s="10"/>
      <c r="AD30" s="19"/>
      <c r="AE30" s="10">
        <f>SUM(B3/29*100)+1</f>
        <v>4.4482758620689653</v>
      </c>
      <c r="AF30" s="17">
        <f>SUM(B4/30*100)+1</f>
        <v>7.666666666666667</v>
      </c>
      <c r="AG30" s="10">
        <f>SUM(B5/31*100)+1</f>
        <v>10.67741935483871</v>
      </c>
      <c r="AH30" s="17">
        <f>SUM(B6/32*100)+1</f>
        <v>13.5</v>
      </c>
      <c r="AI30" s="10">
        <f>SUM(B7/33*100)+1</f>
        <v>16.151515151515152</v>
      </c>
      <c r="AJ30" s="17">
        <f>SUM(B8/34*100)+1</f>
        <v>18.647058823529413</v>
      </c>
      <c r="AK30" s="10">
        <f>SUM(B9/35*100)+1</f>
        <v>21</v>
      </c>
      <c r="AL30" s="17">
        <f>SUM(B10/36*100)+1</f>
        <v>23.222222222222221</v>
      </c>
      <c r="AM30" s="10">
        <f>SUM(B11/37*100)+1</f>
        <v>25.324324324324326</v>
      </c>
      <c r="AN30" s="17">
        <f>SUM(B12/38*100)+1</f>
        <v>27.315789473684209</v>
      </c>
      <c r="AO30" s="10">
        <f>SUM(B13/39*100)+1</f>
        <v>29.205128205128204</v>
      </c>
      <c r="AP30" s="17">
        <f>SUM(B14/40*100)+1</f>
        <v>31</v>
      </c>
      <c r="AQ30" s="10">
        <f>SUM(B15/41*100)+1</f>
        <v>32.707317073170728</v>
      </c>
      <c r="AR30" s="17">
        <f>SUM(B16/42*100)+1</f>
        <v>34.333333333333329</v>
      </c>
      <c r="AS30" s="10">
        <f>SUM(B17/43*100)+1</f>
        <v>35.883720930232556</v>
      </c>
      <c r="AT30" s="17">
        <f>SUM(B18/44*100)+1</f>
        <v>37.363636363636367</v>
      </c>
      <c r="AU30" s="10">
        <f>SUM(B19/45*100)+1</f>
        <v>38.777777777777779</v>
      </c>
      <c r="AV30" s="17">
        <f>SUM(B20/46*100)+1</f>
        <v>40.130434782608695</v>
      </c>
      <c r="AW30" s="10">
        <f>SUM(B21/47*100)+1</f>
        <v>41.425531914893611</v>
      </c>
      <c r="AX30" s="17">
        <f>SUM(B22/48*100)+1</f>
        <v>42.666666666666671</v>
      </c>
      <c r="AY30" s="10">
        <f>SUM(B23/49*100)+1</f>
        <v>43.857142857142854</v>
      </c>
      <c r="AZ30" s="24">
        <f>SUM(B24/50*100)+1</f>
        <v>45</v>
      </c>
      <c r="BA30" s="1"/>
      <c r="BB30" s="1"/>
      <c r="BC30" s="1"/>
      <c r="BD30" s="1"/>
    </row>
    <row r="31" spans="1:56" s="11" customFormat="1" ht="23.25" customHeight="1">
      <c r="A31" s="28"/>
      <c r="B31" s="16">
        <v>29</v>
      </c>
      <c r="C31" s="8"/>
      <c r="D31" s="9"/>
      <c r="E31" s="9"/>
      <c r="F31" s="9"/>
      <c r="G31" s="9"/>
      <c r="H31" s="9"/>
      <c r="I31" s="9"/>
      <c r="J31" s="9"/>
      <c r="K31" s="9"/>
      <c r="L31" s="17"/>
      <c r="M31" s="9"/>
      <c r="N31" s="17"/>
      <c r="O31" s="9"/>
      <c r="P31" s="17"/>
      <c r="Q31" s="9"/>
      <c r="R31" s="17"/>
      <c r="S31" s="9"/>
      <c r="T31" s="17"/>
      <c r="U31" s="9"/>
      <c r="V31" s="17"/>
      <c r="W31" s="9"/>
      <c r="X31" s="17"/>
      <c r="Y31" s="9"/>
      <c r="Z31" s="17"/>
      <c r="AA31" s="9"/>
      <c r="AB31" s="17"/>
      <c r="AC31" s="9"/>
      <c r="AD31" s="17"/>
      <c r="AE31" s="9"/>
      <c r="AF31" s="17">
        <f>SUM(B3/30*100)+1</f>
        <v>4.3333333333333339</v>
      </c>
      <c r="AG31" s="10">
        <f>SUM(B4/31*100)+1</f>
        <v>7.4516129032258061</v>
      </c>
      <c r="AH31" s="17">
        <f>SUM(B5/32*100)+1</f>
        <v>10.375</v>
      </c>
      <c r="AI31" s="10">
        <f>SUM(B6/33*100)+1</f>
        <v>13.121212121212121</v>
      </c>
      <c r="AJ31" s="17">
        <f>SUM(B7/34*100)+1</f>
        <v>15.705882352941178</v>
      </c>
      <c r="AK31" s="10">
        <f>SUM(B8/35*100)+1</f>
        <v>18.142857142857142</v>
      </c>
      <c r="AL31" s="17">
        <f>SUM(B9/36*100)+1</f>
        <v>20.444444444444446</v>
      </c>
      <c r="AM31" s="10">
        <f>SUM(B10/37*100)+1</f>
        <v>22.621621621621621</v>
      </c>
      <c r="AN31" s="17">
        <f>SUM(B11/38*100)+1</f>
        <v>24.684210526315788</v>
      </c>
      <c r="AO31" s="10">
        <f>SUM(B12/39*100)+1</f>
        <v>26.641025641025639</v>
      </c>
      <c r="AP31" s="17">
        <f>SUM(B13/40*100)+1</f>
        <v>28.500000000000004</v>
      </c>
      <c r="AQ31" s="10">
        <f>SUM(B14/41*100)+1</f>
        <v>30.268292682926827</v>
      </c>
      <c r="AR31" s="17">
        <f>SUM(B15/42*100)+1</f>
        <v>31.952380952380953</v>
      </c>
      <c r="AS31" s="10">
        <f>SUM(B16/43*100)+1</f>
        <v>33.558139534883722</v>
      </c>
      <c r="AT31" s="17">
        <f>SUM(B17/44*100)+1</f>
        <v>35.090909090909086</v>
      </c>
      <c r="AU31" s="10">
        <f>SUM(B18/45*100)+1</f>
        <v>36.555555555555557</v>
      </c>
      <c r="AV31" s="17">
        <f>SUM(B19/46*100)+1</f>
        <v>37.95652173913043</v>
      </c>
      <c r="AW31" s="10">
        <f>SUM(B20/47*100)+1</f>
        <v>39.297872340425535</v>
      </c>
      <c r="AX31" s="17">
        <f>SUM(B21/48*100)+1</f>
        <v>40.583333333333329</v>
      </c>
      <c r="AY31" s="10">
        <f>SUM(B22/49*100)+1</f>
        <v>41.816326530612244</v>
      </c>
      <c r="AZ31" s="24">
        <f>SUM(B23/50*100)+1</f>
        <v>43</v>
      </c>
      <c r="BA31" s="1"/>
      <c r="BB31" s="1"/>
      <c r="BC31" s="1"/>
      <c r="BD31" s="1"/>
    </row>
    <row r="32" spans="1:56" s="7" customFormat="1" ht="23.25" customHeight="1">
      <c r="A32" s="28"/>
      <c r="B32" s="12">
        <v>30</v>
      </c>
      <c r="C32" s="13"/>
      <c r="D32" s="10"/>
      <c r="E32" s="10"/>
      <c r="F32" s="10"/>
      <c r="G32" s="10"/>
      <c r="H32" s="10"/>
      <c r="I32" s="10"/>
      <c r="J32" s="10"/>
      <c r="K32" s="10"/>
      <c r="L32" s="19"/>
      <c r="M32" s="10"/>
      <c r="N32" s="19"/>
      <c r="O32" s="10"/>
      <c r="P32" s="19"/>
      <c r="Q32" s="10"/>
      <c r="R32" s="19"/>
      <c r="S32" s="10"/>
      <c r="T32" s="19"/>
      <c r="U32" s="10"/>
      <c r="V32" s="19"/>
      <c r="W32" s="10"/>
      <c r="X32" s="19"/>
      <c r="Y32" s="10"/>
      <c r="Z32" s="19"/>
      <c r="AA32" s="10"/>
      <c r="AB32" s="19"/>
      <c r="AC32" s="10"/>
      <c r="AD32" s="19"/>
      <c r="AE32" s="10"/>
      <c r="AF32" s="19"/>
      <c r="AG32" s="10">
        <f>SUM(B3/31*100)+1</f>
        <v>4.225806451612903</v>
      </c>
      <c r="AH32" s="17">
        <f>SUM(B4/32*100)+1</f>
        <v>7.25</v>
      </c>
      <c r="AI32" s="10">
        <f>SUM(B5/33*100)+1</f>
        <v>10.090909090909092</v>
      </c>
      <c r="AJ32" s="17">
        <f>SUM(B6/34*100)+1</f>
        <v>12.76470588235294</v>
      </c>
      <c r="AK32" s="10">
        <f>SUM(B7/35*100)+1</f>
        <v>15.285714285714285</v>
      </c>
      <c r="AL32" s="17">
        <f>SUM(B8/36*100)+1</f>
        <v>17.666666666666664</v>
      </c>
      <c r="AM32" s="10">
        <f>SUM(B9/37*100)+1</f>
        <v>19.918918918918919</v>
      </c>
      <c r="AN32" s="17">
        <f>SUM(B10/38*100)+1</f>
        <v>22.052631578947366</v>
      </c>
      <c r="AO32" s="10">
        <f>SUM(B11/39*100)+1</f>
        <v>24.076923076923077</v>
      </c>
      <c r="AP32" s="17">
        <f>SUM(B12/40*100)+1</f>
        <v>26</v>
      </c>
      <c r="AQ32" s="10">
        <f>SUM(B13/41*100)+1</f>
        <v>27.829268292682929</v>
      </c>
      <c r="AR32" s="17">
        <f>SUM(B14/42*100)+1</f>
        <v>29.571428571428569</v>
      </c>
      <c r="AS32" s="10">
        <f>SUM(B15/43*100)+1</f>
        <v>31.232558139534881</v>
      </c>
      <c r="AT32" s="17">
        <f>SUM(B16/44*100)+1</f>
        <v>32.818181818181813</v>
      </c>
      <c r="AU32" s="10">
        <f>SUM(B17/45*100)+1</f>
        <v>34.333333333333329</v>
      </c>
      <c r="AV32" s="17">
        <f>SUM(B18/46*100)+1</f>
        <v>35.782608695652172</v>
      </c>
      <c r="AW32" s="10">
        <f>SUM(B19/47*100)+1</f>
        <v>37.170212765957451</v>
      </c>
      <c r="AX32" s="17">
        <f>SUM(B20/48*100)+1</f>
        <v>38.5</v>
      </c>
      <c r="AY32" s="10">
        <f>SUM(B21/49*100)+1</f>
        <v>39.775510204081634</v>
      </c>
      <c r="AZ32" s="24">
        <f>SUM(B22/50*100)+1</f>
        <v>41</v>
      </c>
      <c r="BA32" s="1"/>
      <c r="BB32" s="1"/>
      <c r="BC32" s="1"/>
      <c r="BD32" s="1"/>
    </row>
    <row r="33" spans="1:56" s="11" customFormat="1" ht="23.25" customHeight="1">
      <c r="A33" s="28"/>
      <c r="B33" s="16">
        <v>31</v>
      </c>
      <c r="C33" s="8"/>
      <c r="D33" s="9"/>
      <c r="E33" s="9"/>
      <c r="F33" s="9"/>
      <c r="G33" s="9"/>
      <c r="H33" s="9"/>
      <c r="I33" s="9"/>
      <c r="J33" s="9"/>
      <c r="K33" s="9"/>
      <c r="L33" s="17"/>
      <c r="M33" s="9"/>
      <c r="N33" s="17"/>
      <c r="O33" s="9"/>
      <c r="P33" s="17"/>
      <c r="Q33" s="9"/>
      <c r="R33" s="17"/>
      <c r="S33" s="9"/>
      <c r="T33" s="17"/>
      <c r="U33" s="9"/>
      <c r="V33" s="17"/>
      <c r="W33" s="9"/>
      <c r="X33" s="17"/>
      <c r="Y33" s="9"/>
      <c r="Z33" s="17"/>
      <c r="AA33" s="9"/>
      <c r="AB33" s="17"/>
      <c r="AC33" s="9"/>
      <c r="AD33" s="17"/>
      <c r="AE33" s="9"/>
      <c r="AF33" s="17"/>
      <c r="AG33" s="9"/>
      <c r="AH33" s="17">
        <f>SUM(B3/32*100)+1</f>
        <v>4.125</v>
      </c>
      <c r="AI33" s="10">
        <f>SUM(B4/33*100)+1</f>
        <v>7.0606060606060606</v>
      </c>
      <c r="AJ33" s="17">
        <f>SUM(B5/34*100)+1</f>
        <v>9.8235294117647065</v>
      </c>
      <c r="AK33" s="10">
        <f>SUM(B6/35*100)+1</f>
        <v>12.428571428571429</v>
      </c>
      <c r="AL33" s="17">
        <f>SUM(B7/36*100)+1</f>
        <v>14.888888888888889</v>
      </c>
      <c r="AM33" s="10">
        <f>SUM(B8/37*100)+1</f>
        <v>17.216216216216218</v>
      </c>
      <c r="AN33" s="17">
        <f>SUM(B9/38*100)+1</f>
        <v>19.421052631578945</v>
      </c>
      <c r="AO33" s="10">
        <f>SUM(B10/39*100)+1</f>
        <v>21.512820512820511</v>
      </c>
      <c r="AP33" s="17">
        <f>SUM(B11/40*100)+1</f>
        <v>23.5</v>
      </c>
      <c r="AQ33" s="10">
        <f>SUM(B12/41*100)+1</f>
        <v>25.390243902439025</v>
      </c>
      <c r="AR33" s="17">
        <f>SUM(B13/42*100)+1</f>
        <v>27.190476190476193</v>
      </c>
      <c r="AS33" s="10">
        <f>SUM(B14/43*100)+1</f>
        <v>28.906976744186046</v>
      </c>
      <c r="AT33" s="17">
        <f>SUM(B15/44*100)+1</f>
        <v>30.545454545454547</v>
      </c>
      <c r="AU33" s="10">
        <f>SUM(B16/45*100)+1</f>
        <v>32.111111111111114</v>
      </c>
      <c r="AV33" s="17">
        <f>SUM(B17/46*100)+1</f>
        <v>33.608695652173914</v>
      </c>
      <c r="AW33" s="10">
        <f>SUM(B18/47*100)+1</f>
        <v>35.042553191489361</v>
      </c>
      <c r="AX33" s="17">
        <f>SUM(B19/48*100)+1</f>
        <v>36.416666666666671</v>
      </c>
      <c r="AY33" s="10">
        <f>SUM(B20/49*100)+1</f>
        <v>37.734693877551024</v>
      </c>
      <c r="AZ33" s="24">
        <f>SUM(B21/50*100)+1</f>
        <v>39</v>
      </c>
      <c r="BA33" s="1"/>
      <c r="BB33" s="1"/>
      <c r="BC33" s="1"/>
      <c r="BD33" s="1"/>
    </row>
    <row r="34" spans="1:56" s="7" customFormat="1" ht="23.25" customHeight="1">
      <c r="A34" s="28"/>
      <c r="B34" s="12">
        <v>32</v>
      </c>
      <c r="C34" s="13"/>
      <c r="D34" s="10"/>
      <c r="E34" s="10"/>
      <c r="F34" s="10"/>
      <c r="G34" s="10"/>
      <c r="H34" s="10"/>
      <c r="I34" s="10"/>
      <c r="J34" s="10"/>
      <c r="K34" s="10"/>
      <c r="L34" s="19"/>
      <c r="M34" s="10"/>
      <c r="N34" s="19"/>
      <c r="O34" s="10"/>
      <c r="P34" s="19"/>
      <c r="Q34" s="10"/>
      <c r="R34" s="19"/>
      <c r="S34" s="10"/>
      <c r="T34" s="19"/>
      <c r="U34" s="10"/>
      <c r="V34" s="19"/>
      <c r="W34" s="10"/>
      <c r="X34" s="19"/>
      <c r="Y34" s="10"/>
      <c r="Z34" s="19"/>
      <c r="AA34" s="10"/>
      <c r="AB34" s="19"/>
      <c r="AC34" s="10"/>
      <c r="AD34" s="19"/>
      <c r="AE34" s="10"/>
      <c r="AF34" s="19"/>
      <c r="AG34" s="10"/>
      <c r="AH34" s="19"/>
      <c r="AI34" s="10">
        <f>SUM(B3/33*100)+1</f>
        <v>4.0303030303030303</v>
      </c>
      <c r="AJ34" s="17">
        <f>SUM(B4/34*100)+1</f>
        <v>6.8823529411764701</v>
      </c>
      <c r="AK34" s="10">
        <f>SUM(B5/35*100)+1</f>
        <v>9.5714285714285712</v>
      </c>
      <c r="AL34" s="17">
        <f>SUM(B6/36*100)+1</f>
        <v>12.111111111111111</v>
      </c>
      <c r="AM34" s="10">
        <f>SUM(B7/37*100)+1</f>
        <v>14.513513513513514</v>
      </c>
      <c r="AN34" s="17">
        <f>SUM(B8/38*100)+1</f>
        <v>16.789473684210527</v>
      </c>
      <c r="AO34" s="10">
        <f>SUM(B9/39*100)+1</f>
        <v>18.948717948717949</v>
      </c>
      <c r="AP34" s="17">
        <f>SUM(B10/40*100)+1</f>
        <v>21</v>
      </c>
      <c r="AQ34" s="10">
        <f>SUM(B11/41*100)+1</f>
        <v>22.951219512195124</v>
      </c>
      <c r="AR34" s="17">
        <f>SUM(B12/42*100)+1</f>
        <v>24.809523809523807</v>
      </c>
      <c r="AS34" s="10">
        <f>SUM(B13/43*100)+1</f>
        <v>26.581395348837212</v>
      </c>
      <c r="AT34" s="17">
        <f>SUM(B14/44*100)+1</f>
        <v>28.27272727272727</v>
      </c>
      <c r="AU34" s="10">
        <f>SUM(B15/45*100)+1</f>
        <v>29.888888888888886</v>
      </c>
      <c r="AV34" s="17">
        <f>SUM(B16/46*100)+1</f>
        <v>31.434782608695656</v>
      </c>
      <c r="AW34" s="10">
        <f>SUM(B17/47*100)+1</f>
        <v>32.914893617021278</v>
      </c>
      <c r="AX34" s="17">
        <f>SUM(B18/48*100)+1</f>
        <v>34.333333333333329</v>
      </c>
      <c r="AY34" s="10">
        <f>SUM(B19/49*100)+1</f>
        <v>35.693877551020407</v>
      </c>
      <c r="AZ34" s="24">
        <f>SUM(B20/50*100)+1</f>
        <v>37</v>
      </c>
      <c r="BA34" s="1"/>
      <c r="BB34" s="1"/>
      <c r="BC34" s="1"/>
      <c r="BD34" s="1"/>
    </row>
    <row r="35" spans="1:56" s="11" customFormat="1" ht="23.25" customHeight="1">
      <c r="A35" s="28"/>
      <c r="B35" s="16">
        <v>33</v>
      </c>
      <c r="C35" s="8"/>
      <c r="D35" s="9"/>
      <c r="E35" s="9"/>
      <c r="F35" s="9"/>
      <c r="G35" s="9"/>
      <c r="H35" s="9"/>
      <c r="I35" s="9"/>
      <c r="J35" s="9"/>
      <c r="K35" s="9"/>
      <c r="L35" s="17"/>
      <c r="M35" s="9"/>
      <c r="N35" s="17"/>
      <c r="O35" s="9"/>
      <c r="P35" s="17"/>
      <c r="Q35" s="9"/>
      <c r="R35" s="17"/>
      <c r="S35" s="9"/>
      <c r="T35" s="17"/>
      <c r="U35" s="9"/>
      <c r="V35" s="17"/>
      <c r="W35" s="9"/>
      <c r="X35" s="17"/>
      <c r="Y35" s="9"/>
      <c r="Z35" s="17"/>
      <c r="AA35" s="9"/>
      <c r="AB35" s="17"/>
      <c r="AC35" s="9"/>
      <c r="AD35" s="17"/>
      <c r="AE35" s="9"/>
      <c r="AF35" s="17"/>
      <c r="AG35" s="9"/>
      <c r="AH35" s="17"/>
      <c r="AI35" s="9"/>
      <c r="AJ35" s="17">
        <f>SUM(B3/34*100)+1</f>
        <v>3.9411764705882351</v>
      </c>
      <c r="AK35" s="10">
        <f>SUM(B4/35*100)+1</f>
        <v>6.7142857142857144</v>
      </c>
      <c r="AL35" s="17">
        <f>SUM(B5/36*100)+1</f>
        <v>9.3333333333333321</v>
      </c>
      <c r="AM35" s="10">
        <f>SUM(B6/37*100)+1</f>
        <v>11.810810810810811</v>
      </c>
      <c r="AN35" s="17">
        <f>SUM(B7/38*100)+1</f>
        <v>14.157894736842104</v>
      </c>
      <c r="AO35" s="10">
        <f>SUM(B8/39*100)+1</f>
        <v>16.384615384615387</v>
      </c>
      <c r="AP35" s="17">
        <f>SUM(B9/40*100)+1</f>
        <v>18.5</v>
      </c>
      <c r="AQ35" s="10">
        <f>SUM(B10/41*100)+1</f>
        <v>20.512195121951219</v>
      </c>
      <c r="AR35" s="17">
        <f>SUM(B11/42*100)+1</f>
        <v>22.428571428571427</v>
      </c>
      <c r="AS35" s="10">
        <f>SUM(B12/43*100)+1</f>
        <v>24.255813953488371</v>
      </c>
      <c r="AT35" s="17">
        <f>SUM(B13/44*100)+1</f>
        <v>26</v>
      </c>
      <c r="AU35" s="10">
        <f>SUM(B14/45*100)+1</f>
        <v>27.666666666666668</v>
      </c>
      <c r="AV35" s="17">
        <f>SUM(B15/46*100)+1</f>
        <v>29.260869565217391</v>
      </c>
      <c r="AW35" s="10">
        <f>SUM(B16/47*100)+1</f>
        <v>30.787234042553191</v>
      </c>
      <c r="AX35" s="17">
        <f>SUM(B17/48*100)+1</f>
        <v>32.25</v>
      </c>
      <c r="AY35" s="10">
        <f>SUM(B18/49*100)+1</f>
        <v>33.653061224489797</v>
      </c>
      <c r="AZ35" s="24">
        <f>SUM(B19/50*100)+1</f>
        <v>35</v>
      </c>
      <c r="BA35" s="1"/>
      <c r="BB35" s="1"/>
      <c r="BC35" s="1"/>
      <c r="BD35" s="1"/>
    </row>
    <row r="36" spans="1:56" s="7" customFormat="1" ht="23.25" customHeight="1">
      <c r="A36" s="28"/>
      <c r="B36" s="12">
        <v>34</v>
      </c>
      <c r="C36" s="13"/>
      <c r="D36" s="10"/>
      <c r="E36" s="10"/>
      <c r="F36" s="10"/>
      <c r="G36" s="10"/>
      <c r="H36" s="10"/>
      <c r="I36" s="10"/>
      <c r="J36" s="10"/>
      <c r="K36" s="10"/>
      <c r="L36" s="19"/>
      <c r="M36" s="10"/>
      <c r="N36" s="19"/>
      <c r="O36" s="10"/>
      <c r="P36" s="19"/>
      <c r="Q36" s="10"/>
      <c r="R36" s="19"/>
      <c r="S36" s="10"/>
      <c r="T36" s="19"/>
      <c r="U36" s="10"/>
      <c r="V36" s="19"/>
      <c r="W36" s="10"/>
      <c r="X36" s="19"/>
      <c r="Y36" s="10"/>
      <c r="Z36" s="19"/>
      <c r="AA36" s="10"/>
      <c r="AB36" s="19"/>
      <c r="AC36" s="10"/>
      <c r="AD36" s="19"/>
      <c r="AE36" s="10"/>
      <c r="AF36" s="19"/>
      <c r="AG36" s="10"/>
      <c r="AH36" s="19"/>
      <c r="AI36" s="10"/>
      <c r="AJ36" s="19"/>
      <c r="AK36" s="10">
        <f>SUM(B3/35*100)+1</f>
        <v>3.8571428571428572</v>
      </c>
      <c r="AL36" s="17">
        <f>SUM(B4/36*100)+1</f>
        <v>6.5555555555555554</v>
      </c>
      <c r="AM36" s="10">
        <f>SUM(B5/37*100)+1</f>
        <v>9.1081081081081088</v>
      </c>
      <c r="AN36" s="17">
        <f>SUM(B6/38*100)+1</f>
        <v>11.526315789473683</v>
      </c>
      <c r="AO36" s="10">
        <f>SUM(B7/39*100)+1</f>
        <v>13.820512820512819</v>
      </c>
      <c r="AP36" s="17">
        <f>SUM(B8/40*100)+1</f>
        <v>16</v>
      </c>
      <c r="AQ36" s="10">
        <f>SUM(B9/41*100)+1</f>
        <v>18.073170731707318</v>
      </c>
      <c r="AR36" s="17">
        <f>SUM(B10/42*100)+1</f>
        <v>20.047619047619047</v>
      </c>
      <c r="AS36" s="10">
        <f>SUM(B11/43*100)+1</f>
        <v>21.930232558139537</v>
      </c>
      <c r="AT36" s="17">
        <f>SUM(B12/44*100)+1</f>
        <v>23.727272727272727</v>
      </c>
      <c r="AU36" s="10">
        <f>SUM(B13/45*100)+1</f>
        <v>25.444444444444443</v>
      </c>
      <c r="AV36" s="17">
        <f>SUM(B14/46*100)+1</f>
        <v>27.086956521739129</v>
      </c>
      <c r="AW36" s="10">
        <f>SUM(B15/47*100)+1</f>
        <v>28.659574468085108</v>
      </c>
      <c r="AX36" s="17">
        <f>SUM(B16/48*100)+1</f>
        <v>30.166666666666668</v>
      </c>
      <c r="AY36" s="10">
        <f>SUM(B17/49*100)+1</f>
        <v>31.612244897959183</v>
      </c>
      <c r="AZ36" s="24">
        <f>SUM(B18/50*100)+1</f>
        <v>33</v>
      </c>
      <c r="BA36" s="1"/>
      <c r="BB36" s="1"/>
      <c r="BC36" s="1"/>
      <c r="BD36" s="1"/>
    </row>
    <row r="37" spans="1:56" s="11" customFormat="1" ht="23.25" customHeight="1">
      <c r="A37" s="28"/>
      <c r="B37" s="16">
        <v>35</v>
      </c>
      <c r="C37" s="8"/>
      <c r="D37" s="9"/>
      <c r="E37" s="9"/>
      <c r="F37" s="9"/>
      <c r="G37" s="9"/>
      <c r="H37" s="9"/>
      <c r="I37" s="9"/>
      <c r="J37" s="9"/>
      <c r="K37" s="9"/>
      <c r="L37" s="17"/>
      <c r="M37" s="9"/>
      <c r="N37" s="17"/>
      <c r="O37" s="9"/>
      <c r="P37" s="17"/>
      <c r="Q37" s="9"/>
      <c r="R37" s="17"/>
      <c r="S37" s="9"/>
      <c r="T37" s="17"/>
      <c r="U37" s="9"/>
      <c r="V37" s="17"/>
      <c r="W37" s="9"/>
      <c r="X37" s="17"/>
      <c r="Y37" s="9"/>
      <c r="Z37" s="17"/>
      <c r="AA37" s="9"/>
      <c r="AB37" s="17"/>
      <c r="AC37" s="9"/>
      <c r="AD37" s="17"/>
      <c r="AE37" s="9"/>
      <c r="AF37" s="17"/>
      <c r="AG37" s="9"/>
      <c r="AH37" s="17"/>
      <c r="AI37" s="9"/>
      <c r="AJ37" s="17"/>
      <c r="AK37" s="9"/>
      <c r="AL37" s="17">
        <f>SUM(B3/36*100)+1</f>
        <v>3.7777777777777777</v>
      </c>
      <c r="AM37" s="10">
        <f>SUM(B4/37*100)+1</f>
        <v>6.4054054054054053</v>
      </c>
      <c r="AN37" s="17">
        <f>SUM(B5/38*100)+1</f>
        <v>8.8947368421052637</v>
      </c>
      <c r="AO37" s="10">
        <f>SUM(B6/39*100)+1</f>
        <v>11.256410256410255</v>
      </c>
      <c r="AP37" s="17">
        <f>SUM(B7/40*100)+1</f>
        <v>13.5</v>
      </c>
      <c r="AQ37" s="10">
        <f>SUM(B8/41*100)+1</f>
        <v>15.634146341463413</v>
      </c>
      <c r="AR37" s="17">
        <f>SUM(B9/42*100)+1</f>
        <v>17.666666666666664</v>
      </c>
      <c r="AS37" s="10">
        <f>SUM(B10/43*100)+1</f>
        <v>19.604651162790699</v>
      </c>
      <c r="AT37" s="17">
        <f>SUM(B11/44*100)+1</f>
        <v>21.454545454545457</v>
      </c>
      <c r="AU37" s="10">
        <f>SUM(B12/45*100)+1</f>
        <v>23.222222222222221</v>
      </c>
      <c r="AV37" s="17">
        <f>SUM(B13/46*100)+1</f>
        <v>24.913043478260871</v>
      </c>
      <c r="AW37" s="10">
        <f>SUM(B14/47*100)+1</f>
        <v>26.531914893617021</v>
      </c>
      <c r="AX37" s="17">
        <f>SUM(B15/48*100)+1</f>
        <v>28.083333333333332</v>
      </c>
      <c r="AY37" s="10">
        <f>SUM(B16/49*100)+1</f>
        <v>29.571428571428569</v>
      </c>
      <c r="AZ37" s="24">
        <f>SUM(B17/50*100)+1</f>
        <v>31</v>
      </c>
      <c r="BA37" s="1"/>
      <c r="BB37" s="1"/>
      <c r="BC37" s="1"/>
      <c r="BD37" s="1"/>
    </row>
    <row r="38" spans="1:56" s="7" customFormat="1" ht="23.25" customHeight="1">
      <c r="A38" s="28"/>
      <c r="B38" s="12">
        <v>36</v>
      </c>
      <c r="C38" s="13"/>
      <c r="D38" s="10"/>
      <c r="E38" s="10"/>
      <c r="F38" s="10"/>
      <c r="G38" s="10"/>
      <c r="H38" s="10"/>
      <c r="I38" s="10"/>
      <c r="J38" s="10"/>
      <c r="K38" s="10"/>
      <c r="L38" s="19"/>
      <c r="M38" s="10"/>
      <c r="N38" s="19"/>
      <c r="O38" s="10"/>
      <c r="P38" s="19"/>
      <c r="Q38" s="10"/>
      <c r="R38" s="19"/>
      <c r="S38" s="10"/>
      <c r="T38" s="19"/>
      <c r="U38" s="10"/>
      <c r="V38" s="19"/>
      <c r="W38" s="10"/>
      <c r="X38" s="19"/>
      <c r="Y38" s="10"/>
      <c r="Z38" s="19"/>
      <c r="AA38" s="10"/>
      <c r="AB38" s="19"/>
      <c r="AC38" s="10"/>
      <c r="AD38" s="19"/>
      <c r="AE38" s="10"/>
      <c r="AF38" s="19"/>
      <c r="AG38" s="10"/>
      <c r="AH38" s="19"/>
      <c r="AI38" s="10"/>
      <c r="AJ38" s="19"/>
      <c r="AK38" s="10"/>
      <c r="AL38" s="19"/>
      <c r="AM38" s="10">
        <f>SUM(B3/37*100)+1</f>
        <v>3.7027027027027026</v>
      </c>
      <c r="AN38" s="17">
        <f>SUM(B4/38*100)+1</f>
        <v>6.2631578947368416</v>
      </c>
      <c r="AO38" s="10">
        <f>SUM(B5/39*100)+1</f>
        <v>8.6923076923076934</v>
      </c>
      <c r="AP38" s="17">
        <f>SUM(B6/40*100)+1</f>
        <v>11</v>
      </c>
      <c r="AQ38" s="10">
        <f>SUM(B7/41*100)+1</f>
        <v>13.195121951219512</v>
      </c>
      <c r="AR38" s="17">
        <f>SUM(B8/42*100)+1</f>
        <v>15.285714285714285</v>
      </c>
      <c r="AS38" s="10">
        <f>SUM(B9/43*100)+1</f>
        <v>17.279069767441861</v>
      </c>
      <c r="AT38" s="17">
        <f>SUM(B10/44*100)+1</f>
        <v>19.181818181818183</v>
      </c>
      <c r="AU38" s="10">
        <f>SUM(B11/45*100)+1</f>
        <v>21</v>
      </c>
      <c r="AV38" s="17">
        <f>SUM(B12/46*100)+1</f>
        <v>22.739130434782609</v>
      </c>
      <c r="AW38" s="10">
        <f>SUM(B13/47*100)+1</f>
        <v>24.404255319148938</v>
      </c>
      <c r="AX38" s="17">
        <f>SUM(B14/48*100)+1</f>
        <v>26</v>
      </c>
      <c r="AY38" s="10">
        <f>SUM(B15/49*100)+1</f>
        <v>27.530612244897959</v>
      </c>
      <c r="AZ38" s="24">
        <f>SUM(B16/50*100)+1</f>
        <v>29.000000000000004</v>
      </c>
      <c r="BA38" s="1"/>
      <c r="BB38" s="1"/>
      <c r="BC38" s="1"/>
      <c r="BD38" s="1"/>
    </row>
    <row r="39" spans="1:56" s="11" customFormat="1" ht="23.25" customHeight="1">
      <c r="A39" s="28"/>
      <c r="B39" s="16">
        <v>37</v>
      </c>
      <c r="C39" s="8"/>
      <c r="D39" s="9"/>
      <c r="E39" s="9"/>
      <c r="F39" s="9"/>
      <c r="G39" s="9"/>
      <c r="H39" s="9"/>
      <c r="I39" s="9"/>
      <c r="J39" s="9"/>
      <c r="K39" s="9"/>
      <c r="L39" s="17"/>
      <c r="M39" s="9"/>
      <c r="N39" s="17"/>
      <c r="O39" s="9"/>
      <c r="P39" s="17"/>
      <c r="Q39" s="9"/>
      <c r="R39" s="17"/>
      <c r="S39" s="9"/>
      <c r="T39" s="17"/>
      <c r="U39" s="9"/>
      <c r="V39" s="17"/>
      <c r="W39" s="9"/>
      <c r="X39" s="17"/>
      <c r="Y39" s="9"/>
      <c r="Z39" s="17"/>
      <c r="AA39" s="9"/>
      <c r="AB39" s="17"/>
      <c r="AC39" s="9"/>
      <c r="AD39" s="17"/>
      <c r="AE39" s="9"/>
      <c r="AF39" s="17"/>
      <c r="AG39" s="9"/>
      <c r="AH39" s="17"/>
      <c r="AI39" s="9"/>
      <c r="AJ39" s="17"/>
      <c r="AK39" s="9"/>
      <c r="AL39" s="17"/>
      <c r="AM39" s="9"/>
      <c r="AN39" s="17">
        <f>SUM(B3/38*100)+1</f>
        <v>3.6315789473684208</v>
      </c>
      <c r="AO39" s="10">
        <f>SUM(B4/39*100)+1</f>
        <v>6.1282051282051277</v>
      </c>
      <c r="AP39" s="17">
        <f>SUM(B5/40*100)+1</f>
        <v>8.5</v>
      </c>
      <c r="AQ39" s="10">
        <f>SUM(B6/41*100)+1</f>
        <v>10.75609756097561</v>
      </c>
      <c r="AR39" s="17">
        <f>SUM(B7/42*100)+1</f>
        <v>12.904761904761903</v>
      </c>
      <c r="AS39" s="10">
        <f>SUM(B8/43*100)+1</f>
        <v>14.953488372093023</v>
      </c>
      <c r="AT39" s="17">
        <f>SUM(B9/44*100)+1</f>
        <v>16.909090909090907</v>
      </c>
      <c r="AU39" s="10">
        <f>SUM(B10/45*100)+1</f>
        <v>18.777777777777779</v>
      </c>
      <c r="AV39" s="17">
        <f>SUM(B11/46*100)+1</f>
        <v>20.565217391304348</v>
      </c>
      <c r="AW39" s="10">
        <f>SUM(B12/47*100)+1</f>
        <v>22.276595744680851</v>
      </c>
      <c r="AX39" s="17">
        <f>SUM(B13/48*100)+1</f>
        <v>23.916666666666664</v>
      </c>
      <c r="AY39" s="10">
        <f>SUM(B14/49*100)+1</f>
        <v>25.489795918367346</v>
      </c>
      <c r="AZ39" s="24">
        <f>SUM(B15/50*100)+1</f>
        <v>27</v>
      </c>
      <c r="BA39" s="1"/>
      <c r="BB39" s="1"/>
      <c r="BC39" s="1"/>
      <c r="BD39" s="1"/>
    </row>
    <row r="40" spans="1:56" s="7" customFormat="1" ht="23.25" customHeight="1">
      <c r="A40" s="28"/>
      <c r="B40" s="12">
        <v>38</v>
      </c>
      <c r="C40" s="13"/>
      <c r="D40" s="10"/>
      <c r="E40" s="10"/>
      <c r="F40" s="10"/>
      <c r="G40" s="10"/>
      <c r="H40" s="10"/>
      <c r="I40" s="10"/>
      <c r="J40" s="10"/>
      <c r="K40" s="10"/>
      <c r="L40" s="19"/>
      <c r="M40" s="10"/>
      <c r="N40" s="19"/>
      <c r="O40" s="10"/>
      <c r="P40" s="19"/>
      <c r="Q40" s="10"/>
      <c r="R40" s="19"/>
      <c r="S40" s="10"/>
      <c r="T40" s="19"/>
      <c r="U40" s="10"/>
      <c r="V40" s="19"/>
      <c r="W40" s="10"/>
      <c r="X40" s="19"/>
      <c r="Y40" s="10"/>
      <c r="Z40" s="19"/>
      <c r="AA40" s="10"/>
      <c r="AB40" s="19"/>
      <c r="AC40" s="10"/>
      <c r="AD40" s="19"/>
      <c r="AE40" s="10"/>
      <c r="AF40" s="19"/>
      <c r="AG40" s="10"/>
      <c r="AH40" s="19"/>
      <c r="AI40" s="10"/>
      <c r="AJ40" s="19"/>
      <c r="AK40" s="10"/>
      <c r="AL40" s="19"/>
      <c r="AM40" s="10"/>
      <c r="AN40" s="19"/>
      <c r="AO40" s="10">
        <f>SUM(B3/39*100)+1</f>
        <v>3.5641025641025639</v>
      </c>
      <c r="AP40" s="17">
        <f>SUM(B4/40*100)+1</f>
        <v>6</v>
      </c>
      <c r="AQ40" s="10">
        <f>SUM(B5/41*100)+1</f>
        <v>8.3170731707317067</v>
      </c>
      <c r="AR40" s="17">
        <f>SUM(B6/42*100)+1</f>
        <v>10.523809523809524</v>
      </c>
      <c r="AS40" s="10">
        <f>SUM(B7/43*100)+1</f>
        <v>12.627906976744185</v>
      </c>
      <c r="AT40" s="17">
        <f>SUM(B8/44*100)+1</f>
        <v>14.636363636363635</v>
      </c>
      <c r="AU40" s="10">
        <f>SUM(B9/45*100)+1</f>
        <v>16.555555555555557</v>
      </c>
      <c r="AV40" s="17">
        <f>SUM(B10/46*100)+1</f>
        <v>18.391304347826086</v>
      </c>
      <c r="AW40" s="10">
        <f>SUM(B11/47*100)+1</f>
        <v>20.148936170212767</v>
      </c>
      <c r="AX40" s="17">
        <f>SUM(B12/48*100)+1</f>
        <v>21.833333333333336</v>
      </c>
      <c r="AY40" s="10">
        <f>SUM(B13/49*100)+1</f>
        <v>23.448979591836736</v>
      </c>
      <c r="AZ40" s="24">
        <f>SUM(B14/50*100)+1</f>
        <v>25</v>
      </c>
      <c r="BA40" s="1"/>
      <c r="BB40" s="1"/>
      <c r="BC40" s="1"/>
      <c r="BD40" s="1"/>
    </row>
    <row r="41" spans="1:56" s="11" customFormat="1" ht="23.25" customHeight="1">
      <c r="A41" s="28"/>
      <c r="B41" s="16">
        <v>39</v>
      </c>
      <c r="C41" s="8"/>
      <c r="D41" s="9"/>
      <c r="E41" s="9"/>
      <c r="F41" s="9"/>
      <c r="G41" s="9"/>
      <c r="H41" s="9"/>
      <c r="I41" s="9"/>
      <c r="J41" s="9"/>
      <c r="K41" s="9"/>
      <c r="L41" s="17"/>
      <c r="M41" s="9"/>
      <c r="N41" s="17"/>
      <c r="O41" s="9"/>
      <c r="P41" s="17"/>
      <c r="Q41" s="9"/>
      <c r="R41" s="17"/>
      <c r="S41" s="9"/>
      <c r="T41" s="17"/>
      <c r="U41" s="9"/>
      <c r="V41" s="17"/>
      <c r="W41" s="9"/>
      <c r="X41" s="17"/>
      <c r="Y41" s="9"/>
      <c r="Z41" s="17"/>
      <c r="AA41" s="9"/>
      <c r="AB41" s="17"/>
      <c r="AC41" s="9"/>
      <c r="AD41" s="17"/>
      <c r="AE41" s="9"/>
      <c r="AF41" s="17"/>
      <c r="AG41" s="9"/>
      <c r="AH41" s="17"/>
      <c r="AI41" s="9"/>
      <c r="AJ41" s="17"/>
      <c r="AK41" s="9"/>
      <c r="AL41" s="17"/>
      <c r="AM41" s="9"/>
      <c r="AN41" s="17"/>
      <c r="AO41" s="9"/>
      <c r="AP41" s="17">
        <f>SUM(B3/40*100)+1</f>
        <v>3.5</v>
      </c>
      <c r="AQ41" s="10">
        <f>SUM(B4/41*100)+1</f>
        <v>5.8780487804878048</v>
      </c>
      <c r="AR41" s="17">
        <f>SUM(B5/42*100)+1</f>
        <v>8.1428571428571423</v>
      </c>
      <c r="AS41" s="10">
        <f>SUM(B6/43*100)+1</f>
        <v>10.302325581395349</v>
      </c>
      <c r="AT41" s="17">
        <f>SUM(B7/44*100)+1</f>
        <v>12.363636363636363</v>
      </c>
      <c r="AU41" s="10">
        <f>SUM(B8/45*100)+1</f>
        <v>14.333333333333334</v>
      </c>
      <c r="AV41" s="17">
        <f>SUM(B9/46*100)+1</f>
        <v>16.217391304347828</v>
      </c>
      <c r="AW41" s="10">
        <f>SUM(B10/47*100)+1</f>
        <v>18.021276595744681</v>
      </c>
      <c r="AX41" s="17">
        <f>SUM(B11/48*100)+1</f>
        <v>19.75</v>
      </c>
      <c r="AY41" s="10">
        <f>SUM(B12/49*100)+1</f>
        <v>21.408163265306122</v>
      </c>
      <c r="AZ41" s="24">
        <f>SUM(B13/50*100)+1</f>
        <v>23</v>
      </c>
      <c r="BA41" s="1"/>
      <c r="BB41" s="1"/>
      <c r="BC41" s="1"/>
      <c r="BD41" s="1"/>
    </row>
    <row r="42" spans="1:56" s="7" customFormat="1" ht="23.25" customHeight="1">
      <c r="A42" s="28"/>
      <c r="B42" s="12">
        <v>40</v>
      </c>
      <c r="C42" s="13"/>
      <c r="D42" s="10"/>
      <c r="E42" s="10"/>
      <c r="F42" s="10"/>
      <c r="G42" s="10"/>
      <c r="H42" s="10"/>
      <c r="I42" s="10"/>
      <c r="J42" s="10"/>
      <c r="K42" s="10"/>
      <c r="L42" s="19"/>
      <c r="M42" s="10"/>
      <c r="N42" s="19"/>
      <c r="O42" s="10"/>
      <c r="P42" s="19"/>
      <c r="Q42" s="10"/>
      <c r="R42" s="19"/>
      <c r="S42" s="10"/>
      <c r="T42" s="19"/>
      <c r="U42" s="10"/>
      <c r="V42" s="19"/>
      <c r="W42" s="10"/>
      <c r="X42" s="19"/>
      <c r="Y42" s="10"/>
      <c r="Z42" s="19"/>
      <c r="AA42" s="10"/>
      <c r="AB42" s="19"/>
      <c r="AC42" s="10"/>
      <c r="AD42" s="19"/>
      <c r="AE42" s="10"/>
      <c r="AF42" s="19"/>
      <c r="AG42" s="10"/>
      <c r="AH42" s="19"/>
      <c r="AI42" s="10"/>
      <c r="AJ42" s="19"/>
      <c r="AK42" s="10"/>
      <c r="AL42" s="19"/>
      <c r="AM42" s="10"/>
      <c r="AN42" s="19"/>
      <c r="AO42" s="10"/>
      <c r="AP42" s="19"/>
      <c r="AQ42" s="10">
        <f>SUM(B3/41*100)+1</f>
        <v>3.4390243902439024</v>
      </c>
      <c r="AR42" s="17">
        <f>SUM(B4/42*100)+1</f>
        <v>5.7619047619047619</v>
      </c>
      <c r="AS42" s="10">
        <f>SUM(B5/43*100)+1</f>
        <v>7.9767441860465116</v>
      </c>
      <c r="AT42" s="17">
        <f>SUM(B6/44*100)+1</f>
        <v>10.090909090909092</v>
      </c>
      <c r="AU42" s="10">
        <f>SUM(B7/45*100)+1</f>
        <v>12.111111111111111</v>
      </c>
      <c r="AV42" s="17">
        <f>SUM(B8/46*100)+1</f>
        <v>14.043478260869565</v>
      </c>
      <c r="AW42" s="10">
        <f>SUM(B9/47*100)+1</f>
        <v>15.893617021276595</v>
      </c>
      <c r="AX42" s="17">
        <f>SUM(B10/48*100)+1</f>
        <v>17.666666666666664</v>
      </c>
      <c r="AY42" s="10">
        <f>SUM(B11/49*100)+1</f>
        <v>19.367346938775512</v>
      </c>
      <c r="AZ42" s="24">
        <f>SUM(B12/50*100)+1</f>
        <v>21</v>
      </c>
      <c r="BA42" s="1"/>
      <c r="BB42" s="1"/>
      <c r="BC42" s="1"/>
      <c r="BD42" s="1"/>
    </row>
    <row r="43" spans="1:56" s="11" customFormat="1" ht="23.25" customHeight="1">
      <c r="A43" s="28"/>
      <c r="B43" s="16">
        <v>41</v>
      </c>
      <c r="C43" s="8"/>
      <c r="D43" s="9"/>
      <c r="E43" s="9"/>
      <c r="F43" s="9"/>
      <c r="G43" s="9"/>
      <c r="H43" s="9"/>
      <c r="I43" s="9"/>
      <c r="J43" s="9"/>
      <c r="K43" s="9"/>
      <c r="L43" s="17"/>
      <c r="M43" s="9"/>
      <c r="N43" s="17"/>
      <c r="O43" s="9"/>
      <c r="P43" s="17"/>
      <c r="Q43" s="9"/>
      <c r="R43" s="17"/>
      <c r="S43" s="9"/>
      <c r="T43" s="17"/>
      <c r="U43" s="9"/>
      <c r="V43" s="17"/>
      <c r="W43" s="9"/>
      <c r="X43" s="17"/>
      <c r="Y43" s="9"/>
      <c r="Z43" s="17"/>
      <c r="AA43" s="9"/>
      <c r="AB43" s="17"/>
      <c r="AC43" s="9"/>
      <c r="AD43" s="17"/>
      <c r="AE43" s="9"/>
      <c r="AF43" s="17"/>
      <c r="AG43" s="9"/>
      <c r="AH43" s="17"/>
      <c r="AI43" s="9"/>
      <c r="AJ43" s="17"/>
      <c r="AK43" s="9"/>
      <c r="AL43" s="17"/>
      <c r="AM43" s="9"/>
      <c r="AN43" s="17"/>
      <c r="AO43" s="9"/>
      <c r="AP43" s="17"/>
      <c r="AQ43" s="9"/>
      <c r="AR43" s="17">
        <f>SUM(B3/42*100)+1</f>
        <v>3.3809523809523809</v>
      </c>
      <c r="AS43" s="10">
        <f>SUM(B4/43*100)+1</f>
        <v>5.6511627906976747</v>
      </c>
      <c r="AT43" s="17">
        <f>SUM(B5/44*100)+1</f>
        <v>7.8181818181818175</v>
      </c>
      <c r="AU43" s="10">
        <f>SUM(B6/45*100)+1</f>
        <v>9.8888888888888893</v>
      </c>
      <c r="AV43" s="17">
        <f>SUM(B7/46*100)+1</f>
        <v>11.869565217391305</v>
      </c>
      <c r="AW43" s="10">
        <f>SUM(B8/47*100)+1</f>
        <v>13.76595744680851</v>
      </c>
      <c r="AX43" s="17">
        <f>SUM(B9/48*100)+1</f>
        <v>15.583333333333334</v>
      </c>
      <c r="AY43" s="10">
        <f>SUM(B10/49*100)+1</f>
        <v>17.326530612244898</v>
      </c>
      <c r="AZ43" s="24">
        <f>SUM(B11/50*100)+1</f>
        <v>19</v>
      </c>
      <c r="BA43" s="1"/>
      <c r="BB43" s="1"/>
      <c r="BC43" s="1"/>
      <c r="BD43" s="1"/>
    </row>
    <row r="44" spans="1:56" s="7" customFormat="1" ht="23.25" customHeight="1">
      <c r="A44" s="28"/>
      <c r="B44" s="12">
        <v>42</v>
      </c>
      <c r="C44" s="13"/>
      <c r="D44" s="10"/>
      <c r="E44" s="10"/>
      <c r="F44" s="10"/>
      <c r="G44" s="10"/>
      <c r="H44" s="10"/>
      <c r="I44" s="10"/>
      <c r="J44" s="10"/>
      <c r="K44" s="10"/>
      <c r="L44" s="19"/>
      <c r="M44" s="10"/>
      <c r="N44" s="19"/>
      <c r="O44" s="10"/>
      <c r="P44" s="19"/>
      <c r="Q44" s="10"/>
      <c r="R44" s="19"/>
      <c r="S44" s="10"/>
      <c r="T44" s="19"/>
      <c r="U44" s="10"/>
      <c r="V44" s="19"/>
      <c r="W44" s="10"/>
      <c r="X44" s="19"/>
      <c r="Y44" s="10"/>
      <c r="Z44" s="19"/>
      <c r="AA44" s="10"/>
      <c r="AB44" s="19"/>
      <c r="AC44" s="10"/>
      <c r="AD44" s="19"/>
      <c r="AE44" s="10"/>
      <c r="AF44" s="19"/>
      <c r="AG44" s="10"/>
      <c r="AH44" s="19"/>
      <c r="AI44" s="10"/>
      <c r="AJ44" s="19"/>
      <c r="AK44" s="10"/>
      <c r="AL44" s="19"/>
      <c r="AM44" s="10"/>
      <c r="AN44" s="19"/>
      <c r="AO44" s="10"/>
      <c r="AP44" s="19"/>
      <c r="AQ44" s="10"/>
      <c r="AR44" s="19"/>
      <c r="AS44" s="10">
        <f>SUM(B3/43*100)+1</f>
        <v>3.3255813953488373</v>
      </c>
      <c r="AT44" s="17">
        <f>SUM(B4/44*100)+1</f>
        <v>5.5454545454545459</v>
      </c>
      <c r="AU44" s="10">
        <f>SUM(B5/45*100)+1</f>
        <v>7.666666666666667</v>
      </c>
      <c r="AV44" s="17">
        <f>SUM(B6/46*100)+1</f>
        <v>9.695652173913043</v>
      </c>
      <c r="AW44" s="10">
        <f>SUM(B7/47*100)+1</f>
        <v>11.638297872340425</v>
      </c>
      <c r="AX44" s="17">
        <f>SUM(B8/48*100)+1</f>
        <v>13.5</v>
      </c>
      <c r="AY44" s="10">
        <f>SUM(B9/49*100)+1</f>
        <v>15.285714285714285</v>
      </c>
      <c r="AZ44" s="24">
        <f>SUM(B10/50*100)+1</f>
        <v>17</v>
      </c>
      <c r="BA44" s="1"/>
      <c r="BB44" s="1"/>
      <c r="BC44" s="1"/>
      <c r="BD44" s="1"/>
    </row>
    <row r="45" spans="1:56" s="11" customFormat="1" ht="23.25" customHeight="1">
      <c r="A45" s="28"/>
      <c r="B45" s="16">
        <v>43</v>
      </c>
      <c r="C45" s="8"/>
      <c r="D45" s="9"/>
      <c r="E45" s="9"/>
      <c r="F45" s="9"/>
      <c r="G45" s="9"/>
      <c r="H45" s="9"/>
      <c r="I45" s="9"/>
      <c r="J45" s="9"/>
      <c r="K45" s="9"/>
      <c r="L45" s="17"/>
      <c r="M45" s="9"/>
      <c r="N45" s="17"/>
      <c r="O45" s="9"/>
      <c r="P45" s="17"/>
      <c r="Q45" s="9"/>
      <c r="R45" s="17"/>
      <c r="S45" s="9"/>
      <c r="T45" s="17"/>
      <c r="U45" s="9"/>
      <c r="V45" s="17"/>
      <c r="W45" s="9"/>
      <c r="X45" s="17"/>
      <c r="Y45" s="9"/>
      <c r="Z45" s="17"/>
      <c r="AA45" s="9"/>
      <c r="AB45" s="17"/>
      <c r="AC45" s="9"/>
      <c r="AD45" s="17"/>
      <c r="AE45" s="9"/>
      <c r="AF45" s="17"/>
      <c r="AG45" s="9"/>
      <c r="AH45" s="17"/>
      <c r="AI45" s="9"/>
      <c r="AJ45" s="17"/>
      <c r="AK45" s="9"/>
      <c r="AL45" s="17"/>
      <c r="AM45" s="9"/>
      <c r="AN45" s="17"/>
      <c r="AO45" s="9"/>
      <c r="AP45" s="17"/>
      <c r="AQ45" s="9"/>
      <c r="AR45" s="17"/>
      <c r="AS45" s="9"/>
      <c r="AT45" s="17">
        <f>SUM(B3/44*100)+1</f>
        <v>3.2727272727272729</v>
      </c>
      <c r="AU45" s="10">
        <f>SUM(B4/45*100)+1</f>
        <v>5.4444444444444446</v>
      </c>
      <c r="AV45" s="17">
        <f>SUM(B5/46*100)+1</f>
        <v>7.5217391304347823</v>
      </c>
      <c r="AW45" s="10">
        <f>SUM(B6/47*100)+1</f>
        <v>9.5106382978723403</v>
      </c>
      <c r="AX45" s="17">
        <f>SUM(B7/48*100)+1</f>
        <v>11.416666666666668</v>
      </c>
      <c r="AY45" s="10">
        <f>SUM(B8/49*100)+1</f>
        <v>13.244897959183673</v>
      </c>
      <c r="AZ45" s="24">
        <f>SUM(B9/50*100)+1</f>
        <v>15.000000000000002</v>
      </c>
      <c r="BA45" s="1"/>
      <c r="BB45" s="1"/>
      <c r="BC45" s="1"/>
      <c r="BD45" s="1"/>
    </row>
    <row r="46" spans="1:56" s="7" customFormat="1" ht="23.25" customHeight="1">
      <c r="A46" s="28"/>
      <c r="B46" s="12">
        <v>44</v>
      </c>
      <c r="C46" s="13"/>
      <c r="D46" s="10"/>
      <c r="E46" s="10"/>
      <c r="F46" s="10"/>
      <c r="G46" s="10"/>
      <c r="H46" s="10"/>
      <c r="I46" s="10"/>
      <c r="J46" s="10"/>
      <c r="K46" s="10"/>
      <c r="L46" s="19"/>
      <c r="M46" s="10"/>
      <c r="N46" s="19"/>
      <c r="O46" s="10"/>
      <c r="P46" s="19"/>
      <c r="Q46" s="10"/>
      <c r="R46" s="19"/>
      <c r="S46" s="10"/>
      <c r="T46" s="19"/>
      <c r="U46" s="10"/>
      <c r="V46" s="19"/>
      <c r="W46" s="10"/>
      <c r="X46" s="19"/>
      <c r="Y46" s="10"/>
      <c r="Z46" s="19"/>
      <c r="AA46" s="10"/>
      <c r="AB46" s="19"/>
      <c r="AC46" s="10"/>
      <c r="AD46" s="19"/>
      <c r="AE46" s="10"/>
      <c r="AF46" s="19"/>
      <c r="AG46" s="10"/>
      <c r="AH46" s="19"/>
      <c r="AI46" s="10"/>
      <c r="AJ46" s="19"/>
      <c r="AK46" s="10"/>
      <c r="AL46" s="19"/>
      <c r="AM46" s="10"/>
      <c r="AN46" s="19"/>
      <c r="AO46" s="10"/>
      <c r="AP46" s="19"/>
      <c r="AQ46" s="10"/>
      <c r="AR46" s="19"/>
      <c r="AS46" s="10"/>
      <c r="AT46" s="19"/>
      <c r="AU46" s="10">
        <f>SUM(B3/45*100)+1</f>
        <v>3.2222222222222223</v>
      </c>
      <c r="AV46" s="17">
        <f>SUM(B4/46*100)+1</f>
        <v>5.3478260869565215</v>
      </c>
      <c r="AW46" s="10">
        <f>SUM(B5/47*100)+1</f>
        <v>7.3829787234042552</v>
      </c>
      <c r="AX46" s="17">
        <f>SUM(B6/48*100)+1</f>
        <v>9.3333333333333321</v>
      </c>
      <c r="AY46" s="10">
        <f>SUM(B7/49*100)+1</f>
        <v>11.204081632653061</v>
      </c>
      <c r="AZ46" s="24">
        <f>SUM(B8/50*100)+1</f>
        <v>13</v>
      </c>
      <c r="BA46" s="1"/>
      <c r="BB46" s="1"/>
      <c r="BC46" s="1"/>
      <c r="BD46" s="1"/>
    </row>
    <row r="47" spans="1:56" s="11" customFormat="1" ht="23.25" customHeight="1">
      <c r="A47" s="28"/>
      <c r="B47" s="16">
        <v>45</v>
      </c>
      <c r="C47" s="8"/>
      <c r="D47" s="9"/>
      <c r="E47" s="9"/>
      <c r="F47" s="9"/>
      <c r="G47" s="9"/>
      <c r="H47" s="9"/>
      <c r="I47" s="9"/>
      <c r="J47" s="9"/>
      <c r="K47" s="9"/>
      <c r="L47" s="17"/>
      <c r="M47" s="9"/>
      <c r="N47" s="17"/>
      <c r="O47" s="9"/>
      <c r="P47" s="17"/>
      <c r="Q47" s="9"/>
      <c r="R47" s="17"/>
      <c r="S47" s="9"/>
      <c r="T47" s="17"/>
      <c r="U47" s="9"/>
      <c r="V47" s="17"/>
      <c r="W47" s="9"/>
      <c r="X47" s="17"/>
      <c r="Y47" s="9"/>
      <c r="Z47" s="17"/>
      <c r="AA47" s="9"/>
      <c r="AB47" s="17"/>
      <c r="AC47" s="9"/>
      <c r="AD47" s="17"/>
      <c r="AE47" s="9"/>
      <c r="AF47" s="17"/>
      <c r="AG47" s="9"/>
      <c r="AH47" s="17"/>
      <c r="AI47" s="9"/>
      <c r="AJ47" s="17"/>
      <c r="AK47" s="9"/>
      <c r="AL47" s="17"/>
      <c r="AM47" s="9"/>
      <c r="AN47" s="17"/>
      <c r="AO47" s="9"/>
      <c r="AP47" s="17"/>
      <c r="AQ47" s="9"/>
      <c r="AR47" s="17"/>
      <c r="AS47" s="9"/>
      <c r="AT47" s="17"/>
      <c r="AU47" s="9"/>
      <c r="AV47" s="17">
        <f>SUM(B3/46*100)+1</f>
        <v>3.1739130434782608</v>
      </c>
      <c r="AW47" s="10">
        <f>SUM(B4/47*100)+1</f>
        <v>5.2553191489361701</v>
      </c>
      <c r="AX47" s="17">
        <f>SUM(B5/48*100)+1</f>
        <v>7.25</v>
      </c>
      <c r="AY47" s="10">
        <f>SUM(B6/49*100)+1</f>
        <v>9.1632653061224492</v>
      </c>
      <c r="AZ47" s="24">
        <f>SUM(B7/50*100)+1</f>
        <v>11</v>
      </c>
      <c r="BA47" s="1"/>
      <c r="BB47" s="1"/>
      <c r="BC47" s="1"/>
      <c r="BD47" s="1"/>
    </row>
    <row r="48" spans="1:56" s="7" customFormat="1" ht="23.25" customHeight="1">
      <c r="A48" s="28"/>
      <c r="B48" s="12">
        <v>46</v>
      </c>
      <c r="C48" s="13"/>
      <c r="D48" s="10"/>
      <c r="E48" s="10"/>
      <c r="F48" s="10"/>
      <c r="G48" s="10"/>
      <c r="H48" s="10"/>
      <c r="I48" s="10"/>
      <c r="J48" s="10"/>
      <c r="K48" s="10"/>
      <c r="L48" s="19"/>
      <c r="M48" s="10"/>
      <c r="N48" s="19"/>
      <c r="O48" s="10"/>
      <c r="P48" s="19"/>
      <c r="Q48" s="10"/>
      <c r="R48" s="19"/>
      <c r="S48" s="10"/>
      <c r="T48" s="19"/>
      <c r="U48" s="10"/>
      <c r="V48" s="19"/>
      <c r="W48" s="10"/>
      <c r="X48" s="19"/>
      <c r="Y48" s="10"/>
      <c r="Z48" s="19"/>
      <c r="AA48" s="10"/>
      <c r="AB48" s="19"/>
      <c r="AC48" s="10"/>
      <c r="AD48" s="19"/>
      <c r="AE48" s="10"/>
      <c r="AF48" s="19"/>
      <c r="AG48" s="10"/>
      <c r="AH48" s="19"/>
      <c r="AI48" s="10"/>
      <c r="AJ48" s="19"/>
      <c r="AK48" s="10"/>
      <c r="AL48" s="19"/>
      <c r="AM48" s="10"/>
      <c r="AN48" s="19"/>
      <c r="AO48" s="10"/>
      <c r="AP48" s="19"/>
      <c r="AQ48" s="10"/>
      <c r="AR48" s="19"/>
      <c r="AS48" s="10"/>
      <c r="AT48" s="19"/>
      <c r="AU48" s="10"/>
      <c r="AV48" s="19"/>
      <c r="AW48" s="10">
        <f>SUM(B3/47*100)+1</f>
        <v>3.1276595744680851</v>
      </c>
      <c r="AX48" s="17">
        <f>SUM(B4/48*100)+1</f>
        <v>5.1666666666666661</v>
      </c>
      <c r="AY48" s="10">
        <f>SUM(B5/49*100)+1</f>
        <v>7.1224489795918364</v>
      </c>
      <c r="AZ48" s="24">
        <f>SUM(B6/50*100)+1</f>
        <v>9</v>
      </c>
      <c r="BA48" s="1"/>
      <c r="BB48" s="1"/>
      <c r="BC48" s="1"/>
      <c r="BD48" s="1"/>
    </row>
    <row r="49" spans="1:56" s="11" customFormat="1" ht="23.25" customHeight="1">
      <c r="A49" s="28"/>
      <c r="B49" s="16">
        <v>47</v>
      </c>
      <c r="C49" s="8"/>
      <c r="D49" s="9"/>
      <c r="E49" s="9"/>
      <c r="F49" s="9"/>
      <c r="G49" s="9"/>
      <c r="H49" s="9"/>
      <c r="I49" s="9"/>
      <c r="J49" s="9"/>
      <c r="K49" s="9"/>
      <c r="L49" s="17"/>
      <c r="M49" s="9"/>
      <c r="N49" s="17"/>
      <c r="O49" s="9"/>
      <c r="P49" s="17"/>
      <c r="Q49" s="9"/>
      <c r="R49" s="17"/>
      <c r="S49" s="9"/>
      <c r="T49" s="17"/>
      <c r="U49" s="9"/>
      <c r="V49" s="17"/>
      <c r="W49" s="9"/>
      <c r="X49" s="17"/>
      <c r="Y49" s="9"/>
      <c r="Z49" s="17"/>
      <c r="AA49" s="9"/>
      <c r="AB49" s="17"/>
      <c r="AC49" s="9"/>
      <c r="AD49" s="17"/>
      <c r="AE49" s="9"/>
      <c r="AF49" s="17"/>
      <c r="AG49" s="9"/>
      <c r="AH49" s="17"/>
      <c r="AI49" s="9"/>
      <c r="AJ49" s="17"/>
      <c r="AK49" s="9"/>
      <c r="AL49" s="17"/>
      <c r="AM49" s="9"/>
      <c r="AN49" s="17"/>
      <c r="AO49" s="9"/>
      <c r="AP49" s="17"/>
      <c r="AQ49" s="9"/>
      <c r="AR49" s="17"/>
      <c r="AS49" s="9"/>
      <c r="AT49" s="17"/>
      <c r="AU49" s="9"/>
      <c r="AV49" s="17"/>
      <c r="AW49" s="9"/>
      <c r="AX49" s="17">
        <f>SUM(B3/48*100)+1</f>
        <v>3.083333333333333</v>
      </c>
      <c r="AY49" s="10">
        <f>SUM(B4/49*100)+1</f>
        <v>5.0816326530612246</v>
      </c>
      <c r="AZ49" s="24">
        <f>SUM(B5/50*100)+1</f>
        <v>7</v>
      </c>
      <c r="BA49" s="1"/>
      <c r="BB49" s="1"/>
      <c r="BC49" s="1"/>
      <c r="BD49" s="1"/>
    </row>
    <row r="50" spans="1:56" s="7" customFormat="1" ht="23.25" customHeight="1">
      <c r="A50" s="28"/>
      <c r="B50" s="12">
        <v>48</v>
      </c>
      <c r="C50" s="13"/>
      <c r="D50" s="10"/>
      <c r="E50" s="10"/>
      <c r="F50" s="10"/>
      <c r="G50" s="10"/>
      <c r="H50" s="10"/>
      <c r="I50" s="10"/>
      <c r="J50" s="10"/>
      <c r="K50" s="10"/>
      <c r="L50" s="19"/>
      <c r="M50" s="10"/>
      <c r="N50" s="19"/>
      <c r="O50" s="10"/>
      <c r="P50" s="19"/>
      <c r="Q50" s="10"/>
      <c r="R50" s="19"/>
      <c r="S50" s="10"/>
      <c r="T50" s="19"/>
      <c r="U50" s="10"/>
      <c r="V50" s="19"/>
      <c r="W50" s="10"/>
      <c r="X50" s="19"/>
      <c r="Y50" s="10"/>
      <c r="Z50" s="19"/>
      <c r="AA50" s="10"/>
      <c r="AB50" s="19"/>
      <c r="AC50" s="10"/>
      <c r="AD50" s="19"/>
      <c r="AE50" s="10"/>
      <c r="AF50" s="19"/>
      <c r="AG50" s="10"/>
      <c r="AH50" s="19"/>
      <c r="AI50" s="10"/>
      <c r="AJ50" s="19"/>
      <c r="AK50" s="10"/>
      <c r="AL50" s="19"/>
      <c r="AM50" s="10"/>
      <c r="AN50" s="19"/>
      <c r="AO50" s="10"/>
      <c r="AP50" s="19"/>
      <c r="AQ50" s="10"/>
      <c r="AR50" s="19"/>
      <c r="AS50" s="10"/>
      <c r="AT50" s="19"/>
      <c r="AU50" s="10"/>
      <c r="AV50" s="19"/>
      <c r="AW50" s="10"/>
      <c r="AX50" s="19"/>
      <c r="AY50" s="10">
        <f>SUM(B3/49*100)+1</f>
        <v>3.0408163265306123</v>
      </c>
      <c r="AZ50" s="24">
        <f>SUM(B4/50*100)+1</f>
        <v>5</v>
      </c>
      <c r="BA50" s="1"/>
      <c r="BB50" s="1"/>
      <c r="BC50" s="1"/>
      <c r="BD50" s="1"/>
    </row>
    <row r="51" spans="1:56" s="11" customFormat="1" ht="23.25" customHeight="1" thickBot="1">
      <c r="A51" s="28"/>
      <c r="B51" s="26">
        <v>49</v>
      </c>
      <c r="C51" s="14"/>
      <c r="D51" s="15"/>
      <c r="E51" s="15"/>
      <c r="F51" s="15"/>
      <c r="G51" s="15"/>
      <c r="H51" s="15"/>
      <c r="I51" s="15"/>
      <c r="J51" s="15"/>
      <c r="K51" s="15"/>
      <c r="L51" s="20"/>
      <c r="M51" s="15"/>
      <c r="N51" s="20"/>
      <c r="O51" s="15"/>
      <c r="P51" s="20"/>
      <c r="Q51" s="15"/>
      <c r="R51" s="20"/>
      <c r="S51" s="15"/>
      <c r="T51" s="20"/>
      <c r="U51" s="15"/>
      <c r="V51" s="20"/>
      <c r="W51" s="15"/>
      <c r="X51" s="20"/>
      <c r="Y51" s="15"/>
      <c r="Z51" s="20"/>
      <c r="AA51" s="15"/>
      <c r="AB51" s="20"/>
      <c r="AC51" s="15"/>
      <c r="AD51" s="20"/>
      <c r="AE51" s="15"/>
      <c r="AF51" s="20"/>
      <c r="AG51" s="15"/>
      <c r="AH51" s="20"/>
      <c r="AI51" s="15"/>
      <c r="AJ51" s="20"/>
      <c r="AK51" s="15"/>
      <c r="AL51" s="20"/>
      <c r="AM51" s="15"/>
      <c r="AN51" s="20"/>
      <c r="AO51" s="15"/>
      <c r="AP51" s="20"/>
      <c r="AQ51" s="15"/>
      <c r="AR51" s="20"/>
      <c r="AS51" s="15"/>
      <c r="AT51" s="20"/>
      <c r="AU51" s="15"/>
      <c r="AV51" s="20"/>
      <c r="AW51" s="15"/>
      <c r="AX51" s="20"/>
      <c r="AY51" s="15"/>
      <c r="AZ51" s="25">
        <f>SUM(B3/50*100)+1</f>
        <v>3</v>
      </c>
      <c r="BA51" s="1"/>
      <c r="BB51" s="1"/>
      <c r="BC51" s="1"/>
      <c r="BD51" s="1"/>
    </row>
    <row r="52" spans="1:56" ht="23.25" customHeight="1">
      <c r="B52" s="3"/>
      <c r="C52" s="1"/>
      <c r="D52" s="1"/>
      <c r="E52" s="1"/>
      <c r="F52" s="1"/>
      <c r="H52" s="1"/>
      <c r="J52" s="1"/>
      <c r="L52" s="21"/>
      <c r="N52" s="21"/>
      <c r="P52" s="21"/>
      <c r="R52" s="21"/>
      <c r="T52" s="21"/>
      <c r="V52" s="21"/>
      <c r="X52" s="21"/>
      <c r="Z52" s="21"/>
      <c r="AB52" s="21"/>
      <c r="AD52" s="21"/>
      <c r="AF52" s="21"/>
      <c r="AH52" s="21"/>
      <c r="AJ52" s="21"/>
      <c r="AL52" s="21"/>
      <c r="AN52" s="21"/>
      <c r="AP52" s="21"/>
      <c r="AR52" s="21"/>
      <c r="AT52" s="21"/>
      <c r="AV52" s="21"/>
      <c r="AX52" s="21"/>
      <c r="AZ52" s="21"/>
    </row>
    <row r="53" spans="1:56" ht="23.25" customHeight="1">
      <c r="B53" s="1"/>
      <c r="C53" s="1"/>
      <c r="D53" s="1"/>
      <c r="E53" s="1"/>
      <c r="F53" s="1"/>
      <c r="H53" s="1"/>
      <c r="J53" s="1"/>
      <c r="L53" s="21"/>
      <c r="N53" s="21"/>
      <c r="P53" s="21"/>
      <c r="R53" s="21"/>
      <c r="T53" s="21"/>
      <c r="V53" s="21"/>
      <c r="X53" s="21"/>
      <c r="Z53" s="21"/>
      <c r="AB53" s="21"/>
      <c r="AD53" s="21"/>
      <c r="AF53" s="21"/>
      <c r="AH53" s="21"/>
      <c r="AJ53" s="21"/>
      <c r="AL53" s="21"/>
      <c r="AN53" s="21"/>
      <c r="AP53" s="21"/>
      <c r="AR53" s="21"/>
      <c r="AT53" s="21"/>
      <c r="AV53" s="21"/>
      <c r="AX53" s="21"/>
      <c r="AZ53" s="21"/>
    </row>
    <row r="54" spans="1:56" ht="23.25" customHeight="1">
      <c r="B54" s="1"/>
      <c r="C54" s="1"/>
      <c r="D54" s="1"/>
      <c r="E54" s="1"/>
      <c r="F54" s="1"/>
      <c r="H54" s="1"/>
      <c r="J54" s="1"/>
      <c r="L54" s="21"/>
      <c r="N54" s="21"/>
      <c r="P54" s="21"/>
      <c r="R54" s="21"/>
      <c r="T54" s="21"/>
      <c r="V54" s="21"/>
      <c r="X54" s="21"/>
      <c r="Z54" s="21"/>
      <c r="AB54" s="21"/>
      <c r="AD54" s="21"/>
      <c r="AF54" s="21"/>
      <c r="AH54" s="21"/>
      <c r="AJ54" s="21"/>
      <c r="AL54" s="21"/>
      <c r="AN54" s="21"/>
      <c r="AP54" s="21"/>
      <c r="AR54" s="21"/>
      <c r="AT54" s="21"/>
      <c r="AV54" s="21"/>
      <c r="AX54" s="21"/>
      <c r="AZ54" s="21"/>
    </row>
    <row r="55" spans="1:56" ht="23.25" customHeight="1">
      <c r="B55" s="1"/>
      <c r="C55" s="1"/>
      <c r="D55" s="1"/>
      <c r="E55" s="1"/>
      <c r="F55" s="1"/>
      <c r="H55" s="1"/>
      <c r="J55" s="1"/>
      <c r="L55" s="21"/>
      <c r="N55" s="21"/>
      <c r="P55" s="21"/>
      <c r="R55" s="21"/>
      <c r="T55" s="21"/>
      <c r="V55" s="21"/>
      <c r="X55" s="21"/>
      <c r="Z55" s="21"/>
      <c r="AB55" s="21"/>
      <c r="AD55" s="21"/>
      <c r="AF55" s="21"/>
      <c r="AH55" s="21"/>
      <c r="AJ55" s="21"/>
      <c r="AL55" s="21"/>
      <c r="AN55" s="21"/>
      <c r="AP55" s="21"/>
      <c r="AR55" s="21"/>
      <c r="AT55" s="21"/>
      <c r="AV55" s="21"/>
      <c r="AX55" s="21"/>
      <c r="AZ55" s="21"/>
    </row>
    <row r="56" spans="1:56" ht="23.25" customHeight="1">
      <c r="B56" s="1"/>
      <c r="C56" s="1"/>
      <c r="D56" s="1"/>
      <c r="E56" s="1"/>
      <c r="F56" s="1"/>
      <c r="H56" s="1"/>
      <c r="J56" s="1"/>
      <c r="L56" s="21"/>
      <c r="N56" s="21"/>
      <c r="P56" s="21"/>
      <c r="R56" s="21"/>
      <c r="T56" s="21"/>
      <c r="V56" s="21"/>
      <c r="X56" s="21"/>
      <c r="Z56" s="21"/>
      <c r="AB56" s="21"/>
      <c r="AD56" s="21"/>
      <c r="AF56" s="21"/>
      <c r="AH56" s="21"/>
      <c r="AJ56" s="21"/>
      <c r="AL56" s="21"/>
      <c r="AN56" s="21"/>
      <c r="AP56" s="21"/>
      <c r="AR56" s="21"/>
      <c r="AT56" s="21"/>
      <c r="AV56" s="21"/>
      <c r="AX56" s="21"/>
      <c r="AZ56" s="21"/>
    </row>
    <row r="57" spans="1:56" ht="23.25" customHeight="1">
      <c r="B57" s="1"/>
      <c r="C57" s="1"/>
      <c r="D57" s="1"/>
      <c r="E57" s="1"/>
      <c r="F57" s="1"/>
      <c r="H57" s="1"/>
      <c r="J57" s="1"/>
      <c r="L57" s="21"/>
      <c r="N57" s="21"/>
      <c r="P57" s="21"/>
      <c r="R57" s="21"/>
      <c r="T57" s="21"/>
      <c r="V57" s="21"/>
      <c r="X57" s="21"/>
      <c r="Z57" s="21"/>
      <c r="AB57" s="21"/>
      <c r="AD57" s="21"/>
      <c r="AF57" s="21"/>
      <c r="AH57" s="21"/>
      <c r="AJ57" s="21"/>
      <c r="AL57" s="21"/>
      <c r="AN57" s="21"/>
      <c r="AP57" s="21"/>
      <c r="AR57" s="21"/>
      <c r="AT57" s="21"/>
      <c r="AV57" s="21"/>
      <c r="AX57" s="21"/>
      <c r="AZ57" s="21"/>
    </row>
    <row r="58" spans="1:56" ht="23.25" customHeight="1">
      <c r="B58" s="1"/>
      <c r="C58" s="1"/>
      <c r="D58" s="1"/>
      <c r="E58" s="1"/>
      <c r="F58" s="1"/>
      <c r="H58" s="1"/>
      <c r="J58" s="1"/>
      <c r="L58" s="21"/>
      <c r="N58" s="21"/>
      <c r="P58" s="21"/>
      <c r="R58" s="21"/>
      <c r="T58" s="21"/>
      <c r="V58" s="21"/>
      <c r="X58" s="21"/>
      <c r="Z58" s="21"/>
      <c r="AB58" s="21"/>
      <c r="AD58" s="21"/>
      <c r="AF58" s="21"/>
      <c r="AH58" s="21"/>
      <c r="AJ58" s="21"/>
      <c r="AL58" s="21"/>
      <c r="AN58" s="21"/>
      <c r="AP58" s="21"/>
      <c r="AR58" s="21"/>
      <c r="AT58" s="21"/>
      <c r="AV58" s="21"/>
      <c r="AX58" s="21"/>
      <c r="AZ58" s="21"/>
    </row>
    <row r="59" spans="1:56" ht="23.25" customHeight="1">
      <c r="B59" s="1"/>
      <c r="C59" s="1"/>
      <c r="D59" s="1"/>
      <c r="E59" s="1"/>
      <c r="F59" s="1"/>
      <c r="H59" s="1"/>
      <c r="J59" s="1"/>
      <c r="L59" s="21"/>
      <c r="N59" s="21"/>
      <c r="P59" s="21"/>
      <c r="R59" s="21"/>
      <c r="T59" s="21"/>
      <c r="V59" s="21"/>
      <c r="X59" s="21"/>
      <c r="Z59" s="21"/>
      <c r="AB59" s="21"/>
      <c r="AD59" s="21"/>
      <c r="AF59" s="21"/>
      <c r="AH59" s="21"/>
      <c r="AJ59" s="21"/>
      <c r="AL59" s="21"/>
      <c r="AN59" s="21"/>
      <c r="AP59" s="21"/>
      <c r="AR59" s="21"/>
      <c r="AT59" s="21"/>
      <c r="AV59" s="21"/>
      <c r="AX59" s="21"/>
      <c r="AZ59" s="21"/>
    </row>
    <row r="60" spans="1:56" ht="23.25" customHeight="1">
      <c r="B60" s="1"/>
      <c r="C60" s="1"/>
      <c r="D60" s="1"/>
      <c r="E60" s="1"/>
      <c r="F60" s="1"/>
      <c r="H60" s="1"/>
      <c r="J60" s="1"/>
      <c r="L60" s="21"/>
      <c r="N60" s="21"/>
      <c r="P60" s="21"/>
      <c r="R60" s="21"/>
      <c r="T60" s="21"/>
      <c r="V60" s="21"/>
      <c r="X60" s="21"/>
      <c r="Z60" s="21"/>
      <c r="AB60" s="21"/>
      <c r="AD60" s="21"/>
      <c r="AF60" s="21"/>
      <c r="AH60" s="21"/>
      <c r="AJ60" s="21"/>
      <c r="AL60" s="21"/>
      <c r="AN60" s="21"/>
      <c r="AP60" s="21"/>
      <c r="AR60" s="21"/>
      <c r="AT60" s="21"/>
      <c r="AV60" s="21"/>
      <c r="AX60" s="21"/>
      <c r="AZ60" s="21"/>
    </row>
    <row r="61" spans="1:56" ht="23.25" customHeight="1">
      <c r="B61" s="1"/>
      <c r="C61" s="1"/>
      <c r="D61" s="1"/>
      <c r="E61" s="1"/>
      <c r="F61" s="1"/>
      <c r="H61" s="1"/>
      <c r="J61" s="1"/>
      <c r="L61" s="21"/>
      <c r="N61" s="21"/>
      <c r="P61" s="21"/>
      <c r="R61" s="21"/>
      <c r="T61" s="21"/>
      <c r="V61" s="21"/>
      <c r="X61" s="21"/>
      <c r="Z61" s="21"/>
      <c r="AB61" s="21"/>
      <c r="AD61" s="21"/>
      <c r="AF61" s="21"/>
      <c r="AH61" s="21"/>
      <c r="AJ61" s="21"/>
      <c r="AL61" s="21"/>
      <c r="AN61" s="21"/>
      <c r="AP61" s="21"/>
      <c r="AR61" s="21"/>
      <c r="AT61" s="21"/>
      <c r="AV61" s="21"/>
      <c r="AX61" s="21"/>
      <c r="AZ61" s="21"/>
    </row>
    <row r="62" spans="1:56" ht="23.25" customHeight="1">
      <c r="B62" s="1"/>
      <c r="C62" s="1"/>
      <c r="D62" s="1"/>
      <c r="E62" s="1"/>
      <c r="F62" s="1"/>
      <c r="H62" s="1"/>
      <c r="J62" s="1"/>
      <c r="L62" s="21"/>
      <c r="N62" s="21"/>
      <c r="P62" s="21"/>
      <c r="R62" s="21"/>
      <c r="T62" s="21"/>
      <c r="V62" s="21"/>
      <c r="X62" s="21"/>
      <c r="Z62" s="21"/>
      <c r="AB62" s="21"/>
      <c r="AD62" s="21"/>
      <c r="AF62" s="21"/>
      <c r="AH62" s="21"/>
      <c r="AJ62" s="21"/>
      <c r="AL62" s="21"/>
      <c r="AN62" s="21"/>
      <c r="AP62" s="21"/>
      <c r="AR62" s="21"/>
      <c r="AT62" s="21"/>
      <c r="AV62" s="21"/>
      <c r="AX62" s="21"/>
      <c r="AZ62" s="21"/>
    </row>
    <row r="63" spans="1:56" ht="23.25" customHeight="1">
      <c r="B63" s="1"/>
      <c r="C63" s="1"/>
      <c r="D63" s="1"/>
      <c r="E63" s="1"/>
      <c r="F63" s="1"/>
      <c r="H63" s="1"/>
      <c r="J63" s="1"/>
      <c r="L63" s="21"/>
      <c r="N63" s="21"/>
      <c r="P63" s="21"/>
      <c r="R63" s="21"/>
      <c r="T63" s="21"/>
      <c r="V63" s="21"/>
      <c r="X63" s="21"/>
      <c r="Z63" s="21"/>
      <c r="AB63" s="21"/>
      <c r="AD63" s="21"/>
      <c r="AF63" s="21"/>
      <c r="AH63" s="21"/>
      <c r="AJ63" s="21"/>
      <c r="AL63" s="21"/>
      <c r="AN63" s="21"/>
      <c r="AP63" s="21"/>
      <c r="AR63" s="21"/>
      <c r="AT63" s="21"/>
      <c r="AV63" s="21"/>
      <c r="AX63" s="21"/>
      <c r="AZ63" s="21"/>
    </row>
    <row r="64" spans="1:56" ht="23.25" customHeight="1">
      <c r="B64" s="1"/>
      <c r="C64" s="1"/>
      <c r="D64" s="1"/>
      <c r="E64" s="1"/>
      <c r="F64" s="1"/>
      <c r="H64" s="1"/>
      <c r="J64" s="1"/>
      <c r="L64" s="21"/>
      <c r="N64" s="21"/>
      <c r="P64" s="21"/>
      <c r="R64" s="21"/>
      <c r="T64" s="21"/>
      <c r="V64" s="21"/>
      <c r="X64" s="21"/>
      <c r="Z64" s="21"/>
      <c r="AB64" s="21"/>
      <c r="AD64" s="21"/>
      <c r="AF64" s="21"/>
      <c r="AH64" s="21"/>
      <c r="AJ64" s="21"/>
      <c r="AL64" s="21"/>
      <c r="AN64" s="21"/>
      <c r="AP64" s="21"/>
      <c r="AR64" s="21"/>
      <c r="AT64" s="21"/>
      <c r="AV64" s="21"/>
      <c r="AX64" s="21"/>
      <c r="AZ64" s="21"/>
    </row>
    <row r="65" spans="2:52" ht="23.25" customHeight="1">
      <c r="B65" s="1"/>
      <c r="C65" s="1"/>
      <c r="D65" s="1"/>
      <c r="E65" s="1"/>
      <c r="F65" s="1"/>
      <c r="H65" s="1"/>
      <c r="J65" s="1"/>
      <c r="L65" s="21"/>
      <c r="N65" s="21"/>
      <c r="P65" s="21"/>
      <c r="R65" s="21"/>
      <c r="T65" s="21"/>
      <c r="V65" s="21"/>
      <c r="X65" s="21"/>
      <c r="Z65" s="21"/>
      <c r="AB65" s="21"/>
      <c r="AD65" s="21"/>
      <c r="AF65" s="21"/>
      <c r="AH65" s="21"/>
      <c r="AJ65" s="21"/>
      <c r="AL65" s="21"/>
      <c r="AN65" s="21"/>
      <c r="AP65" s="21"/>
      <c r="AR65" s="21"/>
      <c r="AT65" s="21"/>
      <c r="AV65" s="21"/>
      <c r="AX65" s="21"/>
      <c r="AZ65" s="21"/>
    </row>
    <row r="66" spans="2:52" ht="23.25" customHeight="1">
      <c r="B66" s="1"/>
      <c r="C66" s="1"/>
      <c r="D66" s="1"/>
      <c r="E66" s="1"/>
      <c r="F66" s="1"/>
      <c r="H66" s="1"/>
      <c r="J66" s="1"/>
      <c r="L66" s="21"/>
      <c r="N66" s="21"/>
      <c r="P66" s="21"/>
      <c r="R66" s="21"/>
      <c r="T66" s="21"/>
      <c r="V66" s="21"/>
      <c r="X66" s="21"/>
      <c r="Z66" s="21"/>
      <c r="AB66" s="21"/>
      <c r="AD66" s="21"/>
      <c r="AF66" s="21"/>
      <c r="AH66" s="21"/>
      <c r="AJ66" s="21"/>
      <c r="AL66" s="21"/>
      <c r="AN66" s="21"/>
      <c r="AP66" s="21"/>
      <c r="AR66" s="21"/>
      <c r="AT66" s="21"/>
      <c r="AV66" s="21"/>
      <c r="AX66" s="21"/>
      <c r="AZ66" s="21"/>
    </row>
    <row r="67" spans="2:52" ht="23.25" customHeight="1">
      <c r="B67" s="1"/>
      <c r="C67" s="1"/>
      <c r="D67" s="1"/>
      <c r="E67" s="1"/>
      <c r="F67" s="1"/>
      <c r="H67" s="1"/>
      <c r="J67" s="1"/>
      <c r="L67" s="21"/>
      <c r="N67" s="21"/>
      <c r="P67" s="21"/>
      <c r="R67" s="21"/>
      <c r="T67" s="21"/>
      <c r="V67" s="21"/>
      <c r="X67" s="21"/>
      <c r="Z67" s="21"/>
      <c r="AB67" s="21"/>
      <c r="AD67" s="21"/>
      <c r="AF67" s="21"/>
      <c r="AH67" s="21"/>
      <c r="AJ67" s="21"/>
      <c r="AL67" s="21"/>
      <c r="AN67" s="21"/>
      <c r="AP67" s="21"/>
      <c r="AR67" s="21"/>
      <c r="AT67" s="21"/>
      <c r="AV67" s="21"/>
      <c r="AX67" s="21"/>
      <c r="AZ67" s="21"/>
    </row>
    <row r="68" spans="2:52" ht="23.25" customHeight="1">
      <c r="B68" s="1"/>
      <c r="C68" s="1"/>
      <c r="D68" s="1"/>
      <c r="E68" s="1"/>
      <c r="F68" s="1"/>
      <c r="H68" s="1"/>
      <c r="J68" s="1"/>
      <c r="L68" s="21"/>
      <c r="N68" s="21"/>
      <c r="P68" s="21"/>
      <c r="R68" s="21"/>
      <c r="T68" s="21"/>
      <c r="V68" s="21"/>
      <c r="X68" s="21"/>
      <c r="Z68" s="21"/>
      <c r="AB68" s="21"/>
      <c r="AD68" s="21"/>
      <c r="AF68" s="21"/>
      <c r="AH68" s="21"/>
      <c r="AJ68" s="21"/>
      <c r="AL68" s="21"/>
      <c r="AN68" s="21"/>
      <c r="AP68" s="21"/>
      <c r="AR68" s="21"/>
      <c r="AT68" s="21"/>
      <c r="AV68" s="21"/>
      <c r="AX68" s="21"/>
      <c r="AZ68" s="21"/>
    </row>
    <row r="69" spans="2:52" ht="23.25" customHeight="1">
      <c r="B69" s="1"/>
      <c r="C69" s="1"/>
      <c r="D69" s="1"/>
      <c r="E69" s="1"/>
      <c r="F69" s="1"/>
      <c r="H69" s="1"/>
      <c r="J69" s="1"/>
      <c r="L69" s="21"/>
      <c r="N69" s="21"/>
      <c r="P69" s="21"/>
      <c r="R69" s="21"/>
      <c r="T69" s="21"/>
      <c r="V69" s="21"/>
      <c r="X69" s="21"/>
      <c r="Z69" s="21"/>
      <c r="AB69" s="21"/>
      <c r="AD69" s="21"/>
      <c r="AF69" s="21"/>
      <c r="AH69" s="21"/>
      <c r="AJ69" s="21"/>
      <c r="AL69" s="21"/>
      <c r="AN69" s="21"/>
      <c r="AP69" s="21"/>
      <c r="AR69" s="21"/>
      <c r="AT69" s="21"/>
      <c r="AV69" s="21"/>
      <c r="AX69" s="21"/>
      <c r="AZ69" s="21"/>
    </row>
    <row r="70" spans="2:52" ht="23.25" customHeight="1">
      <c r="B70" s="1"/>
      <c r="C70" s="1"/>
      <c r="D70" s="1"/>
      <c r="E70" s="1"/>
      <c r="F70" s="1"/>
      <c r="H70" s="1"/>
      <c r="J70" s="1"/>
      <c r="L70" s="21"/>
      <c r="N70" s="21"/>
      <c r="P70" s="21"/>
      <c r="R70" s="21"/>
      <c r="T70" s="21"/>
      <c r="V70" s="21"/>
      <c r="X70" s="21"/>
      <c r="Z70" s="21"/>
      <c r="AB70" s="21"/>
      <c r="AD70" s="21"/>
      <c r="AF70" s="21"/>
      <c r="AH70" s="21"/>
      <c r="AJ70" s="21"/>
      <c r="AL70" s="21"/>
      <c r="AN70" s="21"/>
      <c r="AP70" s="21"/>
      <c r="AR70" s="21"/>
      <c r="AT70" s="21"/>
      <c r="AV70" s="21"/>
      <c r="AX70" s="21"/>
      <c r="AZ70" s="21"/>
    </row>
    <row r="71" spans="2:52" ht="23.25" customHeight="1">
      <c r="B71" s="1"/>
      <c r="C71" s="1"/>
      <c r="D71" s="1"/>
      <c r="E71" s="1"/>
      <c r="F71" s="1"/>
      <c r="H71" s="1"/>
      <c r="J71" s="1"/>
      <c r="L71" s="21"/>
      <c r="N71" s="21"/>
      <c r="P71" s="21"/>
      <c r="R71" s="21"/>
      <c r="T71" s="21"/>
      <c r="V71" s="21"/>
      <c r="X71" s="21"/>
      <c r="Z71" s="21"/>
      <c r="AB71" s="21"/>
      <c r="AD71" s="21"/>
      <c r="AF71" s="21"/>
      <c r="AH71" s="21"/>
      <c r="AJ71" s="21"/>
      <c r="AL71" s="21"/>
      <c r="AN71" s="21"/>
      <c r="AP71" s="21"/>
      <c r="AR71" s="21"/>
      <c r="AT71" s="21"/>
      <c r="AV71" s="21"/>
      <c r="AX71" s="21"/>
      <c r="AZ71" s="21"/>
    </row>
    <row r="72" spans="2:52" ht="23.25" customHeight="1">
      <c r="B72" s="1"/>
      <c r="C72" s="1"/>
      <c r="D72" s="1"/>
      <c r="E72" s="1"/>
      <c r="F72" s="1"/>
      <c r="H72" s="1"/>
      <c r="J72" s="1"/>
      <c r="L72" s="21"/>
      <c r="N72" s="21"/>
      <c r="P72" s="21"/>
      <c r="R72" s="21"/>
      <c r="T72" s="21"/>
      <c r="V72" s="21"/>
      <c r="X72" s="21"/>
      <c r="Z72" s="21"/>
      <c r="AB72" s="21"/>
      <c r="AD72" s="21"/>
      <c r="AF72" s="21"/>
      <c r="AH72" s="21"/>
      <c r="AJ72" s="21"/>
      <c r="AL72" s="21"/>
      <c r="AN72" s="21"/>
      <c r="AP72" s="21"/>
      <c r="AR72" s="21"/>
      <c r="AT72" s="21"/>
      <c r="AV72" s="21"/>
      <c r="AX72" s="21"/>
      <c r="AZ72" s="21"/>
    </row>
    <row r="73" spans="2:52" ht="23.25" customHeight="1">
      <c r="B73" s="1"/>
      <c r="C73" s="1"/>
      <c r="D73" s="1"/>
      <c r="E73" s="1"/>
      <c r="F73" s="1"/>
      <c r="H73" s="1"/>
      <c r="J73" s="1"/>
      <c r="L73" s="21"/>
      <c r="N73" s="21"/>
      <c r="P73" s="21"/>
      <c r="R73" s="21"/>
      <c r="T73" s="21"/>
      <c r="V73" s="21"/>
      <c r="X73" s="21"/>
      <c r="Z73" s="21"/>
      <c r="AB73" s="21"/>
      <c r="AD73" s="21"/>
      <c r="AF73" s="21"/>
      <c r="AH73" s="21"/>
      <c r="AJ73" s="21"/>
      <c r="AL73" s="21"/>
      <c r="AN73" s="21"/>
      <c r="AP73" s="21"/>
      <c r="AR73" s="21"/>
      <c r="AT73" s="21"/>
      <c r="AV73" s="21"/>
      <c r="AX73" s="21"/>
      <c r="AZ73" s="21"/>
    </row>
    <row r="74" spans="2:52" ht="23.25" customHeight="1">
      <c r="B74" s="1"/>
      <c r="C74" s="1"/>
      <c r="D74" s="1"/>
      <c r="E74" s="1"/>
      <c r="F74" s="1"/>
      <c r="H74" s="1"/>
      <c r="J74" s="1"/>
      <c r="L74" s="21"/>
      <c r="N74" s="21"/>
      <c r="P74" s="21"/>
      <c r="R74" s="21"/>
      <c r="T74" s="21"/>
      <c r="V74" s="21"/>
      <c r="X74" s="21"/>
      <c r="Z74" s="21"/>
      <c r="AB74" s="21"/>
      <c r="AD74" s="21"/>
      <c r="AF74" s="21"/>
      <c r="AH74" s="21"/>
      <c r="AJ74" s="21"/>
      <c r="AL74" s="21"/>
      <c r="AN74" s="21"/>
      <c r="AP74" s="21"/>
      <c r="AR74" s="21"/>
      <c r="AT74" s="21"/>
      <c r="AV74" s="21"/>
      <c r="AX74" s="21"/>
      <c r="AZ74" s="21"/>
    </row>
    <row r="75" spans="2:52" ht="23.25" customHeight="1">
      <c r="B75" s="1"/>
      <c r="C75" s="1"/>
      <c r="D75" s="1"/>
      <c r="E75" s="1"/>
      <c r="F75" s="1"/>
      <c r="H75" s="1"/>
      <c r="J75" s="1"/>
      <c r="L75" s="21"/>
      <c r="N75" s="21"/>
      <c r="P75" s="21"/>
      <c r="R75" s="21"/>
      <c r="T75" s="21"/>
      <c r="V75" s="21"/>
      <c r="X75" s="21"/>
      <c r="Z75" s="21"/>
      <c r="AB75" s="21"/>
      <c r="AD75" s="21"/>
      <c r="AF75" s="21"/>
      <c r="AH75" s="21"/>
      <c r="AJ75" s="21"/>
      <c r="AL75" s="21"/>
      <c r="AN75" s="21"/>
      <c r="AP75" s="21"/>
      <c r="AR75" s="21"/>
      <c r="AT75" s="21"/>
      <c r="AV75" s="21"/>
      <c r="AX75" s="21"/>
      <c r="AZ75" s="21"/>
    </row>
    <row r="76" spans="2:52" ht="23.25" customHeight="1">
      <c r="B76" s="1"/>
      <c r="C76" s="1"/>
      <c r="D76" s="1"/>
      <c r="E76" s="1"/>
      <c r="F76" s="1"/>
      <c r="H76" s="1"/>
      <c r="J76" s="1"/>
      <c r="L76" s="21"/>
      <c r="N76" s="21"/>
      <c r="P76" s="21"/>
      <c r="R76" s="21"/>
      <c r="T76" s="21"/>
      <c r="V76" s="21"/>
      <c r="X76" s="21"/>
      <c r="Z76" s="21"/>
      <c r="AB76" s="21"/>
      <c r="AD76" s="21"/>
      <c r="AF76" s="21"/>
      <c r="AH76" s="21"/>
      <c r="AJ76" s="21"/>
      <c r="AL76" s="21"/>
      <c r="AN76" s="21"/>
      <c r="AP76" s="21"/>
      <c r="AR76" s="21"/>
      <c r="AT76" s="21"/>
      <c r="AV76" s="21"/>
      <c r="AX76" s="21"/>
      <c r="AZ76" s="21"/>
    </row>
  </sheetData>
  <mergeCells count="2">
    <mergeCell ref="C1:AZ1"/>
    <mergeCell ref="A3:A51"/>
  </mergeCells>
  <pageMargins left="0.19708333333333333" right="0.7" top="0.25979166666666664" bottom="0.75" header="0.3" footer="0.3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CSC Austria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Tombs</dc:creator>
  <cp:lastModifiedBy>Colin Tombs</cp:lastModifiedBy>
  <cp:lastPrinted>2015-03-03T08:36:36Z</cp:lastPrinted>
  <dcterms:created xsi:type="dcterms:W3CDTF">2015-01-24T19:49:49Z</dcterms:created>
  <dcterms:modified xsi:type="dcterms:W3CDTF">2015-03-09T22:07:45Z</dcterms:modified>
</cp:coreProperties>
</file>